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/>
  <mc:AlternateContent xmlns:mc="http://schemas.openxmlformats.org/markup-compatibility/2006">
    <mc:Choice Requires="x15">
      <x15ac:absPath xmlns:x15ac="http://schemas.microsoft.com/office/spreadsheetml/2010/11/ac" url="C:\Users\usuario\Google Drive\UTN 2025\ORGANIZACIÓN EMPRESARIAL\ORG. EMP. 2025 - 2DO. SEMESTRE     📌\MEDRANO 2025 - 2DO SEM\MEDRANO2025 - 2DO. SEM\UNIDAD 3 - CLASE 8 - 9 - 10\CLASE 10   09 10 25\"/>
    </mc:Choice>
  </mc:AlternateContent>
  <xr:revisionPtr revIDLastSave="0" documentId="11_90888F37A759C6746C8BBD7377FF24E760420749" xr6:coauthVersionLast="47" xr6:coauthVersionMax="47" xr10:uidLastSave="{00000000-0000-0000-0000-000000000000}"/>
  <bookViews>
    <workbookView xWindow="0" yWindow="0" windowWidth="20490" windowHeight="8415" xr2:uid="{00000000-000D-0000-FFFF-FFFF00000000}"/>
  </bookViews>
  <sheets>
    <sheet name=" ASIENTOS CONTABLES" sheetId="1" r:id="rId1"/>
    <sheet name="Mayores" sheetId="2" r:id="rId2"/>
    <sheet name=" Estado Sit.  Patrimonial" sheetId="3" r:id="rId3"/>
    <sheet name="Estado de Resultados" sheetId="4" r:id="rId4"/>
  </sheets>
  <definedNames>
    <definedName name="_xlnm._FilterDatabase" localSheetId="0" hidden="1">' ASIENTOS CONTABLES'!$A$1:$G$281</definedName>
    <definedName name="_xlnm.Print_Area" localSheetId="0">' ASIENTOS CONTABLES'!$A$1:$G$60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J22" i="3" s="1"/>
  <c r="J21" i="3" s="1"/>
  <c r="J16" i="3"/>
  <c r="E16" i="3"/>
  <c r="G10" i="2" l="1"/>
  <c r="A33" i="2"/>
  <c r="K33" i="2"/>
  <c r="A10" i="2"/>
  <c r="F27" i="1"/>
  <c r="G27" i="1" s="1"/>
  <c r="D10" i="2" l="1"/>
  <c r="D33" i="2"/>
  <c r="M21" i="2"/>
  <c r="B21" i="2"/>
  <c r="B39" i="2" s="1"/>
  <c r="F42" i="1"/>
  <c r="F32" i="1"/>
  <c r="G33" i="1" s="1"/>
  <c r="F11" i="1"/>
  <c r="J21" i="2" l="1"/>
  <c r="M33" i="2"/>
  <c r="N10" i="2"/>
  <c r="G12" i="1"/>
  <c r="G43" i="1"/>
  <c r="F16" i="1"/>
  <c r="H33" i="2" s="1"/>
  <c r="E21" i="2"/>
  <c r="B40" i="2" s="1"/>
  <c r="F22" i="1"/>
  <c r="J10" i="2" l="1"/>
  <c r="G48" i="1"/>
  <c r="G18" i="1"/>
  <c r="G23" i="1"/>
  <c r="G57" i="1"/>
  <c r="F60" i="1"/>
  <c r="H21" i="2" l="1"/>
  <c r="B42" i="2" s="1"/>
  <c r="E60" i="1"/>
  <c r="G38" i="1" l="1"/>
  <c r="B38" i="2"/>
  <c r="C39" i="2" s="1"/>
  <c r="C40" i="2" s="1"/>
  <c r="D43" i="2" s="1"/>
</calcChain>
</file>

<file path=xl/sharedStrings.xml><?xml version="1.0" encoding="utf-8"?>
<sst xmlns="http://schemas.openxmlformats.org/spreadsheetml/2006/main" count="168" uniqueCount="82">
  <si>
    <t>Descripción</t>
  </si>
  <si>
    <t>Clasif.Cta</t>
  </si>
  <si>
    <t>Debe</t>
  </si>
  <si>
    <t>Haber</t>
  </si>
  <si>
    <t>Control</t>
  </si>
  <si>
    <t xml:space="preserve">Asientos SERVILEG SA </t>
  </si>
  <si>
    <t>1- Asiento de entrada -31-12-2023</t>
  </si>
  <si>
    <t>Caja</t>
  </si>
  <si>
    <t>a+</t>
  </si>
  <si>
    <t>Banco</t>
  </si>
  <si>
    <t>Documentos a cobrar</t>
  </si>
  <si>
    <t>Acreedores varios</t>
  </si>
  <si>
    <t>p+</t>
  </si>
  <si>
    <t>Capital</t>
  </si>
  <si>
    <t>pn</t>
  </si>
  <si>
    <t>2- Cobro de documentos por transferencia  - 01-03-2024</t>
  </si>
  <si>
    <t>a-</t>
  </si>
  <si>
    <t>3- Pago acredores en efectivo - 15-04-2024</t>
  </si>
  <si>
    <t>p-</t>
  </si>
  <si>
    <t>4- LLega factura de  Edenor con vto 08/2024  - 01-07-2024</t>
  </si>
  <si>
    <t>Servicios de Luz</t>
  </si>
  <si>
    <t>r-</t>
  </si>
  <si>
    <t>Servicios a Pagar</t>
  </si>
  <si>
    <t>5- Honorarios por asesoramiento  - 01-08-2024</t>
  </si>
  <si>
    <t xml:space="preserve">Deudores por venta </t>
  </si>
  <si>
    <t xml:space="preserve">Servicios prestados </t>
  </si>
  <si>
    <t>r+</t>
  </si>
  <si>
    <t xml:space="preserve">6- Pago factura Edenor por vto 01-08-2024 en efectivo </t>
  </si>
  <si>
    <t>7- Pago librería por banco 01-09-2024</t>
  </si>
  <si>
    <t xml:space="preserve">Gastos Librería </t>
  </si>
  <si>
    <t>8- Cobro 50 % de honorarios por asesoramiento de 08-2024 por tranasferencia  // 15-10-2024</t>
  </si>
  <si>
    <t>9- Compra computadora para la oficina en dos cuotas sin interes  - 18-11-2024</t>
  </si>
  <si>
    <t>Equipos y computadoras</t>
  </si>
  <si>
    <t xml:space="preserve">Tarjeta a pagar </t>
  </si>
  <si>
    <t>10- Pago cuota 1 de computadora con banco 12/12/2024</t>
  </si>
  <si>
    <t xml:space="preserve">Mercaderia   </t>
  </si>
  <si>
    <t>Proveedores</t>
  </si>
  <si>
    <t>D</t>
  </si>
  <si>
    <t>H</t>
  </si>
  <si>
    <t>C.M.V</t>
  </si>
  <si>
    <t>Servicios de luz</t>
  </si>
  <si>
    <t>Servicios  a pagar</t>
  </si>
  <si>
    <t>Tarjetas a pagar</t>
  </si>
  <si>
    <t>Deudores por venta</t>
  </si>
  <si>
    <t>CONTROL</t>
  </si>
  <si>
    <t>ACTIVO</t>
  </si>
  <si>
    <t xml:space="preserve">PASIVO </t>
  </si>
  <si>
    <t xml:space="preserve">PN </t>
  </si>
  <si>
    <t xml:space="preserve">RESULTADOS </t>
  </si>
  <si>
    <t>Denominación de la entidad: XXX</t>
  </si>
  <si>
    <t>ESTADO DE SITUACION PATRIMONIAL AL .. / .. / ....  </t>
  </si>
  <si>
    <t>Actual</t>
  </si>
  <si>
    <t> ACTIVO</t>
  </si>
  <si>
    <t>$</t>
  </si>
  <si>
    <t> PASIVO</t>
  </si>
  <si>
    <t>Activo Corriente</t>
  </si>
  <si>
    <t>Pasivo Corriente</t>
  </si>
  <si>
    <t>Total del Activo Corriente</t>
  </si>
  <si>
    <t>Total del Pasivo Corriente</t>
  </si>
  <si>
    <t>Activo No Corriente</t>
  </si>
  <si>
    <t>Pasivo No Corriente</t>
  </si>
  <si>
    <t>Total del Pasivo no corriente</t>
  </si>
  <si>
    <t>Total del Activo No Corriente</t>
  </si>
  <si>
    <t xml:space="preserve">Total del Pasivo </t>
  </si>
  <si>
    <t xml:space="preserve"> PATRIMONIO NETO </t>
  </si>
  <si>
    <t> TOTAL  DEL  ACTIVO</t>
  </si>
  <si>
    <t> TOTAL DEL PASIVO Y PATRIM. NETO</t>
  </si>
  <si>
    <t>DENOMINACION DE LA ENTIDAD : XXX SRL</t>
  </si>
  <si>
    <t>ESTADO DE RESULTADOS</t>
  </si>
  <si>
    <t>AL XX/YY/ZZ</t>
  </si>
  <si>
    <t>DESCRIPCIÓN</t>
  </si>
  <si>
    <t>IMPORTE</t>
  </si>
  <si>
    <t>INGRESOS y COSTO</t>
  </si>
  <si>
    <t>Ventas Netas</t>
  </si>
  <si>
    <t>CMV</t>
  </si>
  <si>
    <t>UTILIDAD BRUTA</t>
  </si>
  <si>
    <t>INGRESOS OPERATIVOS Y NO OPERATIVOS</t>
  </si>
  <si>
    <t xml:space="preserve">$ </t>
  </si>
  <si>
    <t>TOTAL INGRESOS OPERATIVOS Y NO OPERATIVOS</t>
  </si>
  <si>
    <t>GASTOS OPERATIVOS Y NO OPERATIVOS</t>
  </si>
  <si>
    <t>TOTAL GASTOS OPERATIVOS Y NO OPERATIVOS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</si>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</sst>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\ _€_-;\-* #,##0.00\ _€_-;_-* &quot;-&quot;??\ _€_-;_-@_-"/>
    <numFmt numFmtId="166" formatCode="_-&quot;$&quot;\ * #,##0.00_-;\-&quot;$&quot;\ * #,##0.00_-;_-&quot;$&quot;\ * &quot;-&quot;??_-;_-@"/>
    <numFmt numFmtId="167" formatCode="_-&quot;$&quot;\ * #,##0_-;\-&quot;$&quot;\ * #,##0_-;_-&quot;$&quot;\ * &quot;-&quot;??_-;_-@"/>
    <numFmt numFmtId="168" formatCode="_-[$$-409]* #,##0.00_ ;_-[$$-409]* \-#,##0.00\ ;_-[$$-409]* &quot;-&quot;??_ ;_-@_ "/>
    <numFmt numFmtId="169" formatCode="&quot;$&quot;\ #,##0.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11"/>
      <color theme="1"/>
      <name val="Calibri"/>
      <family val="2"/>
    </font>
    <font>
      <b/>
      <sz val="8"/>
      <color rgb="FFFFFFFF"/>
      <name val="Tahoma"/>
      <family val="2"/>
    </font>
    <font>
      <sz val="11"/>
      <name val="Calibri"/>
      <family val="2"/>
    </font>
    <font>
      <sz val="8"/>
      <color theme="1"/>
      <name val="Tahoma"/>
      <family val="2"/>
    </font>
    <font>
      <b/>
      <sz val="8"/>
      <color rgb="FF002060"/>
      <name val="Tahoma"/>
      <family val="2"/>
    </font>
    <font>
      <b/>
      <sz val="11"/>
      <color theme="5"/>
      <name val="Calibri"/>
      <family val="2"/>
    </font>
    <font>
      <sz val="11"/>
      <color theme="5"/>
      <name val="Calibri"/>
      <family val="2"/>
    </font>
    <font>
      <b/>
      <sz val="11"/>
      <color rgb="FFED7D31"/>
      <name val="Calibri"/>
      <family val="2"/>
    </font>
    <font>
      <sz val="11"/>
      <color theme="5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F3F3F"/>
        <bgColor rgb="FF3F3F3F"/>
      </patternFill>
    </fill>
    <fill>
      <patternFill patternType="solid">
        <fgColor rgb="FF3C78D8"/>
        <bgColor rgb="FF3C78D8"/>
      </patternFill>
    </fill>
    <fill>
      <patternFill patternType="solid">
        <fgColor theme="0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8C8C8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/>
      <top/>
      <bottom style="medium">
        <color rgb="FFCCCCCC"/>
      </bottom>
      <diagonal/>
    </border>
  </borders>
  <cellStyleXfs count="2">
    <xf numFmtId="0" fontId="0" fillId="0" borderId="0"/>
    <xf numFmtId="0" fontId="12" fillId="0" borderId="0"/>
  </cellStyleXfs>
  <cellXfs count="180"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0" borderId="0" xfId="0" applyFont="1"/>
    <xf numFmtId="167" fontId="7" fillId="0" borderId="1" xfId="0" applyNumberFormat="1" applyFont="1" applyBorder="1"/>
    <xf numFmtId="0" fontId="6" fillId="0" borderId="1" xfId="0" applyFont="1" applyBorder="1"/>
    <xf numFmtId="166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/>
    <xf numFmtId="166" fontId="2" fillId="2" borderId="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9" fillId="0" borderId="0" xfId="0" applyFont="1" applyAlignment="1"/>
    <xf numFmtId="0" fontId="8" fillId="3" borderId="6" xfId="0" applyFont="1" applyFill="1" applyBorder="1" applyAlignment="1">
      <alignment horizontal="center"/>
    </xf>
    <xf numFmtId="0" fontId="3" fillId="0" borderId="9" xfId="0" applyFont="1" applyBorder="1" applyAlignment="1"/>
    <xf numFmtId="166" fontId="3" fillId="0" borderId="9" xfId="0" applyNumberFormat="1" applyFont="1" applyBorder="1" applyAlignment="1"/>
    <xf numFmtId="166" fontId="8" fillId="3" borderId="0" xfId="0" applyNumberFormat="1" applyFont="1" applyFill="1" applyAlignment="1">
      <alignment horizontal="right"/>
    </xf>
    <xf numFmtId="166" fontId="9" fillId="0" borderId="0" xfId="0" applyNumberFormat="1" applyFont="1" applyAlignment="1"/>
    <xf numFmtId="166" fontId="3" fillId="0" borderId="0" xfId="0" applyNumberFormat="1" applyFont="1" applyAlignment="1"/>
    <xf numFmtId="0" fontId="3" fillId="0" borderId="0" xfId="0" applyFont="1" applyAlignment="1"/>
    <xf numFmtId="0" fontId="11" fillId="0" borderId="0" xfId="0" applyFont="1"/>
    <xf numFmtId="165" fontId="0" fillId="0" borderId="0" xfId="0" applyNumberFormat="1" applyFont="1" applyAlignment="1"/>
    <xf numFmtId="165" fontId="6" fillId="0" borderId="0" xfId="0" applyNumberFormat="1" applyFont="1"/>
    <xf numFmtId="166" fontId="0" fillId="0" borderId="0" xfId="0" applyNumberFormat="1" applyFont="1" applyAlignment="1"/>
    <xf numFmtId="166" fontId="3" fillId="9" borderId="8" xfId="0" applyNumberFormat="1" applyFont="1" applyFill="1" applyBorder="1" applyAlignment="1"/>
    <xf numFmtId="166" fontId="3" fillId="9" borderId="8" xfId="0" applyNumberFormat="1" applyFont="1" applyFill="1" applyBorder="1" applyAlignment="1">
      <alignment horizontal="right"/>
    </xf>
    <xf numFmtId="166" fontId="3" fillId="9" borderId="7" xfId="0" applyNumberFormat="1" applyFont="1" applyFill="1" applyBorder="1" applyAlignment="1">
      <alignment horizontal="right"/>
    </xf>
    <xf numFmtId="166" fontId="3" fillId="9" borderId="7" xfId="0" applyNumberFormat="1" applyFont="1" applyFill="1" applyBorder="1" applyAlignment="1"/>
    <xf numFmtId="164" fontId="0" fillId="0" borderId="0" xfId="0" applyNumberFormat="1" applyFont="1" applyAlignment="1"/>
    <xf numFmtId="0" fontId="0" fillId="0" borderId="0" xfId="0" applyFont="1" applyAlignment="1"/>
    <xf numFmtId="0" fontId="7" fillId="0" borderId="1" xfId="0" applyFont="1" applyFill="1" applyBorder="1" applyAlignment="1">
      <alignment horizontal="center"/>
    </xf>
    <xf numFmtId="167" fontId="7" fillId="0" borderId="1" xfId="0" applyNumberFormat="1" applyFont="1" applyFill="1" applyBorder="1" applyAlignment="1"/>
    <xf numFmtId="167" fontId="7" fillId="0" borderId="1" xfId="0" applyNumberFormat="1" applyFont="1" applyFill="1" applyBorder="1"/>
    <xf numFmtId="166" fontId="7" fillId="0" borderId="1" xfId="0" applyNumberFormat="1" applyFont="1" applyFill="1" applyBorder="1" applyAlignment="1"/>
    <xf numFmtId="166" fontId="7" fillId="0" borderId="1" xfId="0" applyNumberFormat="1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166" fontId="6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167" fontId="2" fillId="0" borderId="4" xfId="0" applyNumberFormat="1" applyFont="1" applyFill="1" applyBorder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7" fontId="6" fillId="0" borderId="1" xfId="0" applyNumberFormat="1" applyFont="1" applyFill="1" applyBorder="1"/>
    <xf numFmtId="166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0" fillId="8" borderId="0" xfId="0" applyNumberFormat="1" applyFont="1" applyFill="1" applyAlignment="1"/>
    <xf numFmtId="0" fontId="6" fillId="0" borderId="0" xfId="0" applyFont="1" applyAlignment="1">
      <alignment horizontal="left" vertical="center" textRotation="90"/>
    </xf>
    <xf numFmtId="0" fontId="0" fillId="0" borderId="0" xfId="0" applyFont="1" applyAlignment="1"/>
    <xf numFmtId="0" fontId="12" fillId="0" borderId="0" xfId="1"/>
    <xf numFmtId="0" fontId="14" fillId="0" borderId="16" xfId="1" applyFont="1" applyBorder="1"/>
    <xf numFmtId="0" fontId="14" fillId="0" borderId="0" xfId="1" applyFont="1"/>
    <xf numFmtId="0" fontId="14" fillId="0" borderId="17" xfId="1" applyFont="1" applyBorder="1" applyAlignment="1">
      <alignment horizontal="center"/>
    </xf>
    <xf numFmtId="168" fontId="14" fillId="0" borderId="21" xfId="1" applyNumberFormat="1" applyFont="1" applyBorder="1" applyAlignment="1">
      <alignment horizontal="center" vertical="center"/>
    </xf>
    <xf numFmtId="168" fontId="14" fillId="0" borderId="24" xfId="1" applyNumberFormat="1" applyFont="1" applyBorder="1" applyAlignment="1">
      <alignment horizontal="center"/>
    </xf>
    <xf numFmtId="169" fontId="14" fillId="0" borderId="24" xfId="1" applyNumberFormat="1" applyFont="1" applyBorder="1" applyAlignment="1">
      <alignment horizontal="center"/>
    </xf>
    <xf numFmtId="2" fontId="14" fillId="0" borderId="24" xfId="1" applyNumberFormat="1" applyFont="1" applyBorder="1" applyAlignment="1">
      <alignment horizontal="center"/>
    </xf>
    <xf numFmtId="168" fontId="14" fillId="12" borderId="24" xfId="1" applyNumberFormat="1" applyFont="1" applyFill="1" applyBorder="1" applyAlignment="1">
      <alignment horizontal="center"/>
    </xf>
    <xf numFmtId="168" fontId="14" fillId="0" borderId="36" xfId="1" applyNumberFormat="1" applyFont="1" applyBorder="1" applyAlignment="1">
      <alignment horizontal="center"/>
    </xf>
    <xf numFmtId="168" fontId="14" fillId="10" borderId="37" xfId="1" applyNumberFormat="1" applyFont="1" applyFill="1" applyBorder="1" applyAlignment="1">
      <alignment horizontal="center"/>
    </xf>
    <xf numFmtId="0" fontId="16" fillId="12" borderId="16" xfId="1" applyFont="1" applyFill="1" applyBorder="1" applyAlignment="1">
      <alignment horizontal="center"/>
    </xf>
    <xf numFmtId="0" fontId="16" fillId="12" borderId="0" xfId="1" applyFont="1" applyFill="1" applyAlignment="1">
      <alignment horizontal="center"/>
    </xf>
    <xf numFmtId="168" fontId="14" fillId="12" borderId="0" xfId="1" applyNumberFormat="1" applyFont="1" applyFill="1" applyAlignment="1">
      <alignment horizontal="center"/>
    </xf>
    <xf numFmtId="168" fontId="14" fillId="12" borderId="29" xfId="1" applyNumberFormat="1" applyFont="1" applyFill="1" applyBorder="1" applyAlignment="1">
      <alignment horizontal="center" vertical="center"/>
    </xf>
    <xf numFmtId="168" fontId="14" fillId="12" borderId="38" xfId="1" applyNumberFormat="1" applyFont="1" applyFill="1" applyBorder="1" applyAlignment="1">
      <alignment horizontal="center" vertical="center"/>
    </xf>
    <xf numFmtId="168" fontId="14" fillId="0" borderId="29" xfId="1" applyNumberFormat="1" applyFont="1" applyBorder="1" applyAlignment="1">
      <alignment horizontal="center"/>
    </xf>
    <xf numFmtId="168" fontId="14" fillId="0" borderId="39" xfId="1" applyNumberFormat="1" applyFont="1" applyBorder="1" applyAlignment="1">
      <alignment horizontal="center"/>
    </xf>
    <xf numFmtId="0" fontId="12" fillId="0" borderId="29" xfId="1" applyBorder="1"/>
    <xf numFmtId="168" fontId="14" fillId="10" borderId="40" xfId="1" applyNumberFormat="1" applyFont="1" applyFill="1" applyBorder="1" applyAlignment="1">
      <alignment horizontal="center"/>
    </xf>
    <xf numFmtId="168" fontId="14" fillId="0" borderId="1" xfId="1" applyNumberFormat="1" applyFont="1" applyBorder="1" applyAlignment="1">
      <alignment horizontal="center"/>
    </xf>
    <xf numFmtId="0" fontId="15" fillId="10" borderId="41" xfId="1" applyFont="1" applyFill="1" applyBorder="1" applyAlignment="1">
      <alignment horizontal="center"/>
    </xf>
    <xf numFmtId="0" fontId="15" fillId="10" borderId="5" xfId="1" applyFont="1" applyFill="1" applyBorder="1" applyAlignment="1">
      <alignment horizontal="center"/>
    </xf>
    <xf numFmtId="0" fontId="15" fillId="10" borderId="42" xfId="1" applyFont="1" applyFill="1" applyBorder="1" applyAlignment="1">
      <alignment horizontal="center"/>
    </xf>
    <xf numFmtId="168" fontId="14" fillId="10" borderId="6" xfId="1" applyNumberFormat="1" applyFont="1" applyFill="1" applyBorder="1" applyAlignment="1">
      <alignment horizontal="center"/>
    </xf>
    <xf numFmtId="0" fontId="16" fillId="12" borderId="43" xfId="1" applyFont="1" applyFill="1" applyBorder="1" applyAlignment="1">
      <alignment horizontal="center"/>
    </xf>
    <xf numFmtId="0" fontId="16" fillId="12" borderId="44" xfId="1" applyFont="1" applyFill="1" applyBorder="1" applyAlignment="1">
      <alignment horizontal="center"/>
    </xf>
    <xf numFmtId="168" fontId="14" fillId="12" borderId="5" xfId="1" applyNumberFormat="1" applyFont="1" applyFill="1" applyBorder="1" applyAlignment="1">
      <alignment horizontal="center"/>
    </xf>
    <xf numFmtId="168" fontId="14" fillId="13" borderId="46" xfId="1" applyNumberFormat="1" applyFont="1" applyFill="1" applyBorder="1" applyAlignment="1">
      <alignment horizontal="center"/>
    </xf>
    <xf numFmtId="0" fontId="12" fillId="0" borderId="0" xfId="1" applyAlignment="1">
      <alignment horizontal="center"/>
    </xf>
    <xf numFmtId="168" fontId="14" fillId="14" borderId="19" xfId="1" applyNumberFormat="1" applyFont="1" applyFill="1" applyBorder="1" applyAlignment="1">
      <alignment horizontal="center" vertical="center"/>
    </xf>
    <xf numFmtId="168" fontId="14" fillId="14" borderId="47" xfId="1" applyNumberFormat="1" applyFont="1" applyFill="1" applyBorder="1" applyAlignment="1">
      <alignment horizontal="center" vertical="center"/>
    </xf>
    <xf numFmtId="0" fontId="14" fillId="6" borderId="0" xfId="1" applyFont="1" applyFill="1"/>
    <xf numFmtId="0" fontId="12" fillId="6" borderId="0" xfId="1" applyFill="1"/>
    <xf numFmtId="0" fontId="0" fillId="0" borderId="0" xfId="0"/>
    <xf numFmtId="0" fontId="17" fillId="16" borderId="54" xfId="0" applyFont="1" applyFill="1" applyBorder="1" applyAlignment="1">
      <alignment horizontal="center" vertical="center" wrapText="1"/>
    </xf>
    <xf numFmtId="0" fontId="17" fillId="16" borderId="55" xfId="0" applyFont="1" applyFill="1" applyBorder="1" applyAlignment="1">
      <alignment horizontal="center" vertical="center" wrapText="1"/>
    </xf>
    <xf numFmtId="0" fontId="18" fillId="17" borderId="56" xfId="0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56" xfId="0" applyFont="1" applyBorder="1" applyAlignment="1">
      <alignment horizontal="center" vertical="center" wrapText="1"/>
    </xf>
    <xf numFmtId="0" fontId="17" fillId="18" borderId="58" xfId="0" applyFont="1" applyFill="1" applyBorder="1" applyAlignment="1">
      <alignment horizontal="center" vertical="center" wrapText="1"/>
    </xf>
    <xf numFmtId="0" fontId="17" fillId="18" borderId="57" xfId="0" applyFont="1" applyFill="1" applyBorder="1" applyAlignment="1">
      <alignment horizontal="left" vertical="center" wrapText="1"/>
    </xf>
    <xf numFmtId="0" fontId="1" fillId="0" borderId="59" xfId="0" applyFont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" fillId="0" borderId="57" xfId="0" applyFont="1" applyBorder="1" applyAlignment="1">
      <alignment wrapText="1"/>
    </xf>
    <xf numFmtId="0" fontId="17" fillId="15" borderId="59" xfId="0" applyFont="1" applyFill="1" applyBorder="1" applyAlignment="1">
      <alignment horizontal="center" vertical="center" wrapText="1"/>
    </xf>
    <xf numFmtId="0" fontId="17" fillId="15" borderId="44" xfId="0" applyFont="1" applyFill="1" applyBorder="1" applyAlignment="1">
      <alignment horizontal="left" vertical="center" wrapText="1"/>
    </xf>
    <xf numFmtId="0" fontId="17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wrapText="1"/>
    </xf>
    <xf numFmtId="0" fontId="17" fillId="18" borderId="37" xfId="0" applyFont="1" applyFill="1" applyBorder="1" applyAlignment="1">
      <alignment horizontal="center" vertical="center" wrapText="1"/>
    </xf>
    <xf numFmtId="0" fontId="17" fillId="18" borderId="37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/>
    </xf>
    <xf numFmtId="0" fontId="6" fillId="0" borderId="0" xfId="0" applyFont="1" applyAlignment="1">
      <alignment horizontal="left" vertical="center" textRotation="90"/>
    </xf>
    <xf numFmtId="0" fontId="0" fillId="0" borderId="0" xfId="0" applyFont="1" applyAlignment="1"/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5" fillId="14" borderId="18" xfId="1" applyFont="1" applyFill="1" applyBorder="1" applyAlignment="1">
      <alignment horizontal="center" vertical="center"/>
    </xf>
    <xf numFmtId="0" fontId="15" fillId="14" borderId="19" xfId="1" applyFont="1" applyFill="1" applyBorder="1" applyAlignment="1">
      <alignment horizontal="center" vertical="center"/>
    </xf>
    <xf numFmtId="0" fontId="15" fillId="14" borderId="20" xfId="1" applyFont="1" applyFill="1" applyBorder="1" applyAlignment="1">
      <alignment horizontal="center" vertical="center"/>
    </xf>
    <xf numFmtId="0" fontId="15" fillId="14" borderId="45" xfId="1" applyFont="1" applyFill="1" applyBorder="1" applyAlignment="1">
      <alignment horizontal="center" vertic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4" fillId="0" borderId="39" xfId="1" applyFont="1" applyBorder="1" applyAlignment="1">
      <alignment horizontal="center"/>
    </xf>
    <xf numFmtId="0" fontId="16" fillId="10" borderId="13" xfId="1" applyFont="1" applyFill="1" applyBorder="1" applyAlignment="1">
      <alignment horizontal="center" vertical="center"/>
    </xf>
    <xf numFmtId="0" fontId="16" fillId="10" borderId="14" xfId="1" applyFont="1" applyFill="1" applyBorder="1" applyAlignment="1">
      <alignment horizontal="center" vertical="center"/>
    </xf>
    <xf numFmtId="0" fontId="16" fillId="10" borderId="15" xfId="1" applyFont="1" applyFill="1" applyBorder="1" applyAlignment="1">
      <alignment horizontal="center" vertical="center"/>
    </xf>
    <xf numFmtId="0" fontId="12" fillId="0" borderId="0" xfId="1" applyAlignment="1">
      <alignment horizontal="center"/>
    </xf>
    <xf numFmtId="0" fontId="15" fillId="13" borderId="18" xfId="1" applyFont="1" applyFill="1" applyBorder="1" applyAlignment="1">
      <alignment horizontal="center" vertical="center"/>
    </xf>
    <xf numFmtId="0" fontId="15" fillId="13" borderId="19" xfId="1" applyFont="1" applyFill="1" applyBorder="1" applyAlignment="1">
      <alignment horizontal="center" vertical="center"/>
    </xf>
    <xf numFmtId="0" fontId="15" fillId="13" borderId="45" xfId="1" applyFont="1" applyFill="1" applyBorder="1" applyAlignment="1">
      <alignment horizontal="center" vertical="center"/>
    </xf>
    <xf numFmtId="0" fontId="15" fillId="11" borderId="10" xfId="1" applyFont="1" applyFill="1" applyBorder="1" applyAlignment="1">
      <alignment horizontal="center" vertical="center"/>
    </xf>
    <xf numFmtId="0" fontId="12" fillId="11" borderId="11" xfId="1" applyFill="1" applyBorder="1" applyAlignment="1">
      <alignment vertical="center"/>
    </xf>
    <xf numFmtId="0" fontId="12" fillId="11" borderId="12" xfId="1" applyFill="1" applyBorder="1" applyAlignment="1">
      <alignment vertical="center"/>
    </xf>
    <xf numFmtId="0" fontId="12" fillId="0" borderId="31" xfId="1" applyBorder="1" applyAlignment="1">
      <alignment horizontal="center"/>
    </xf>
    <xf numFmtId="0" fontId="12" fillId="0" borderId="32" xfId="1" applyBorder="1" applyAlignment="1">
      <alignment horizontal="center"/>
    </xf>
    <xf numFmtId="0" fontId="14" fillId="0" borderId="28" xfId="1" applyFont="1" applyBorder="1" applyAlignment="1">
      <alignment horizontal="center"/>
    </xf>
    <xf numFmtId="0" fontId="14" fillId="0" borderId="29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14" fillId="0" borderId="35" xfId="1" applyFont="1" applyBorder="1" applyAlignment="1">
      <alignment horizontal="center"/>
    </xf>
    <xf numFmtId="0" fontId="16" fillId="10" borderId="18" xfId="1" applyFont="1" applyFill="1" applyBorder="1" applyAlignment="1">
      <alignment horizontal="center" vertical="center"/>
    </xf>
    <xf numFmtId="0" fontId="16" fillId="10" borderId="19" xfId="1" applyFont="1" applyFill="1" applyBorder="1" applyAlignment="1">
      <alignment horizontal="center" vertical="center"/>
    </xf>
    <xf numFmtId="0" fontId="16" fillId="10" borderId="20" xfId="1" applyFont="1" applyFill="1" applyBorder="1" applyAlignment="1">
      <alignment horizontal="center" vertical="center"/>
    </xf>
    <xf numFmtId="0" fontId="13" fillId="10" borderId="10" xfId="1" applyFont="1" applyFill="1" applyBorder="1" applyAlignment="1">
      <alignment horizontal="center" vertical="center"/>
    </xf>
    <xf numFmtId="0" fontId="13" fillId="10" borderId="11" xfId="1" applyFont="1" applyFill="1" applyBorder="1" applyAlignment="1">
      <alignment horizontal="center" vertical="center"/>
    </xf>
    <xf numFmtId="0" fontId="13" fillId="10" borderId="12" xfId="1" applyFont="1" applyFill="1" applyBorder="1" applyAlignment="1">
      <alignment horizontal="center" vertical="center"/>
    </xf>
    <xf numFmtId="0" fontId="14" fillId="10" borderId="13" xfId="1" applyFont="1" applyFill="1" applyBorder="1" applyAlignment="1">
      <alignment horizontal="center" vertical="center"/>
    </xf>
    <xf numFmtId="0" fontId="14" fillId="10" borderId="14" xfId="1" applyFont="1" applyFill="1" applyBorder="1" applyAlignment="1">
      <alignment horizontal="center" vertical="center"/>
    </xf>
    <xf numFmtId="0" fontId="14" fillId="10" borderId="15" xfId="1" applyFont="1" applyFill="1" applyBorder="1" applyAlignment="1">
      <alignment horizontal="center" vertical="center"/>
    </xf>
    <xf numFmtId="0" fontId="15" fillId="11" borderId="18" xfId="1" applyFont="1" applyFill="1" applyBorder="1" applyAlignment="1">
      <alignment horizontal="center" vertical="center"/>
    </xf>
    <xf numFmtId="0" fontId="12" fillId="11" borderId="19" xfId="1" applyFill="1" applyBorder="1" applyAlignment="1">
      <alignment vertical="center"/>
    </xf>
    <xf numFmtId="0" fontId="12" fillId="11" borderId="20" xfId="1" applyFill="1" applyBorder="1" applyAlignment="1">
      <alignment vertical="center"/>
    </xf>
    <xf numFmtId="0" fontId="15" fillId="0" borderId="22" xfId="1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7" fillId="15" borderId="48" xfId="0" applyFont="1" applyFill="1" applyBorder="1" applyAlignment="1">
      <alignment horizontal="center" vertical="center" wrapText="1"/>
    </xf>
    <xf numFmtId="0" fontId="17" fillId="15" borderId="49" xfId="0" applyFont="1" applyFill="1" applyBorder="1" applyAlignment="1">
      <alignment horizontal="center" vertical="center" wrapText="1"/>
    </xf>
    <xf numFmtId="0" fontId="17" fillId="15" borderId="50" xfId="0" applyFont="1" applyFill="1" applyBorder="1" applyAlignment="1">
      <alignment horizontal="center" vertical="center" wrapText="1"/>
    </xf>
    <xf numFmtId="0" fontId="17" fillId="15" borderId="51" xfId="0" applyFont="1" applyFill="1" applyBorder="1" applyAlignment="1">
      <alignment horizontal="center" vertical="center" wrapText="1"/>
    </xf>
    <xf numFmtId="0" fontId="17" fillId="15" borderId="52" xfId="0" applyFont="1" applyFill="1" applyBorder="1" applyAlignment="1">
      <alignment horizontal="center" vertical="center" wrapText="1"/>
    </xf>
    <xf numFmtId="0" fontId="17" fillId="15" borderId="53" xfId="0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/>
    <xf numFmtId="166" fontId="2" fillId="2" borderId="2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left"/>
    </xf>
    <xf numFmtId="0" fontId="5" fillId="6" borderId="4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2" xfId="0" applyFont="1" applyFill="1" applyBorder="1"/>
    <xf numFmtId="166" fontId="2" fillId="0" borderId="2" xfId="0" applyNumberFormat="1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166" fontId="2" fillId="0" borderId="2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showGridLines="0" tabSelected="1" topLeftCell="A38" zoomScaleNormal="100" workbookViewId="0">
      <selection activeCell="A2" sqref="A2:G2"/>
    </sheetView>
  </sheetViews>
  <sheetFormatPr defaultColWidth="14.42578125" defaultRowHeight="15" customHeight="1"/>
  <cols>
    <col min="1" max="1" width="22.7109375" customWidth="1"/>
    <col min="2" max="2" width="10.28515625" customWidth="1"/>
    <col min="3" max="3" width="24.28515625" customWidth="1"/>
    <col min="4" max="4" width="10.7109375" customWidth="1"/>
    <col min="5" max="5" width="14" bestFit="1" customWidth="1"/>
    <col min="6" max="6" width="14.85546875" bestFit="1" customWidth="1"/>
    <col min="7" max="8" width="10.28515625" customWidth="1"/>
    <col min="9" max="9" width="13.28515625" customWidth="1"/>
    <col min="10" max="10" width="12.85546875" customWidth="1"/>
    <col min="11" max="11" width="10.28515625" customWidth="1"/>
    <col min="12" max="12" width="10.85546875" customWidth="1"/>
    <col min="13" max="13" width="10.28515625" customWidth="1"/>
    <col min="14" max="14" width="16.85546875" customWidth="1"/>
    <col min="15" max="26" width="10.28515625" customWidth="1"/>
  </cols>
  <sheetData>
    <row r="1" spans="1:26" ht="10.5" customHeight="1">
      <c r="A1" s="1" t="s">
        <v>0</v>
      </c>
      <c r="B1" s="167" t="s">
        <v>1</v>
      </c>
      <c r="C1" s="168"/>
      <c r="D1" s="167" t="s">
        <v>1</v>
      </c>
      <c r="E1" s="169" t="s">
        <v>2</v>
      </c>
      <c r="F1" s="169" t="s">
        <v>3</v>
      </c>
      <c r="G1" s="170" t="s">
        <v>4</v>
      </c>
      <c r="H1" s="2"/>
      <c r="I1" s="2"/>
      <c r="J1" s="2"/>
      <c r="K1" s="2"/>
      <c r="L1" s="2"/>
      <c r="M1" s="2"/>
      <c r="N1" s="2"/>
      <c r="O1" s="57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71" t="s">
        <v>5</v>
      </c>
      <c r="B2" s="172"/>
      <c r="C2" s="172"/>
      <c r="D2" s="172"/>
      <c r="E2" s="172"/>
      <c r="F2" s="172"/>
      <c r="G2" s="110"/>
      <c r="H2" s="3"/>
      <c r="I2" s="3"/>
      <c r="J2" s="3"/>
      <c r="K2" s="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0.5" customHeight="1">
      <c r="A3" s="173" t="s">
        <v>6</v>
      </c>
      <c r="B3" s="174"/>
      <c r="C3" s="174"/>
      <c r="D3" s="174"/>
      <c r="E3" s="174"/>
      <c r="F3" s="174"/>
      <c r="G3" s="174"/>
      <c r="H3" s="3"/>
      <c r="I3" s="29"/>
      <c r="J3" s="3"/>
      <c r="K3" s="3"/>
      <c r="L3" s="3"/>
      <c r="M3" s="2"/>
      <c r="N3" s="3"/>
      <c r="O3" s="57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0.5" customHeight="1">
      <c r="A4" s="38" t="s">
        <v>7</v>
      </c>
      <c r="B4" s="37" t="s">
        <v>8</v>
      </c>
      <c r="C4" s="39"/>
      <c r="D4" s="39"/>
      <c r="E4" s="40">
        <v>256140</v>
      </c>
      <c r="F4" s="41"/>
      <c r="G4" s="42"/>
      <c r="H4" s="3"/>
      <c r="I4" s="29"/>
      <c r="J4" s="29"/>
      <c r="K4" s="3"/>
      <c r="L4" s="3"/>
      <c r="M4" s="2"/>
      <c r="N4" s="3"/>
      <c r="O4" s="57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0.5" customHeight="1">
      <c r="A5" s="38" t="s">
        <v>9</v>
      </c>
      <c r="B5" s="37" t="s">
        <v>8</v>
      </c>
      <c r="C5" s="39"/>
      <c r="D5" s="39"/>
      <c r="E5" s="40">
        <v>356244</v>
      </c>
      <c r="F5" s="41"/>
      <c r="G5" s="42"/>
      <c r="H5" s="3"/>
      <c r="I5" s="8"/>
      <c r="J5" s="3"/>
      <c r="K5" s="3"/>
      <c r="L5" s="3"/>
      <c r="M5" s="2"/>
      <c r="N5" s="3"/>
      <c r="O5" s="57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0.5" customHeight="1">
      <c r="A6" s="38" t="s">
        <v>10</v>
      </c>
      <c r="B6" s="37" t="s">
        <v>8</v>
      </c>
      <c r="C6" s="39"/>
      <c r="D6" s="39"/>
      <c r="E6" s="40">
        <v>56480</v>
      </c>
      <c r="F6" s="41"/>
      <c r="G6" s="42"/>
      <c r="H6" s="3"/>
      <c r="I6" s="8"/>
      <c r="J6" s="3"/>
      <c r="K6" s="3"/>
      <c r="L6" s="3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0.5" customHeight="1">
      <c r="A7" s="38"/>
      <c r="B7" s="37"/>
      <c r="C7" s="39"/>
      <c r="D7" s="39"/>
      <c r="E7" s="40"/>
      <c r="F7" s="41"/>
      <c r="G7" s="42"/>
      <c r="H7" s="3"/>
      <c r="I7" s="3"/>
      <c r="J7" s="3"/>
      <c r="K7" s="3"/>
      <c r="L7" s="3"/>
      <c r="M7" s="2"/>
      <c r="N7" s="3"/>
      <c r="O7" s="57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0.5" hidden="1" customHeight="1">
      <c r="A8" s="42"/>
      <c r="B8" s="43"/>
      <c r="C8" s="38"/>
      <c r="D8" s="37"/>
      <c r="E8" s="41"/>
      <c r="F8" s="40"/>
      <c r="G8" s="42"/>
      <c r="H8" s="3"/>
      <c r="I8" s="3"/>
      <c r="J8" s="3"/>
      <c r="K8" s="3"/>
      <c r="L8" s="3"/>
      <c r="M8" s="2"/>
      <c r="N8" s="3"/>
      <c r="O8" s="57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0.5" customHeight="1">
      <c r="A9" s="42"/>
      <c r="B9" s="43"/>
      <c r="C9" s="38" t="s">
        <v>11</v>
      </c>
      <c r="D9" s="37" t="s">
        <v>12</v>
      </c>
      <c r="E9" s="41"/>
      <c r="F9" s="40">
        <v>25900</v>
      </c>
      <c r="G9" s="42"/>
      <c r="H9" s="3"/>
      <c r="I9" s="3"/>
      <c r="J9" s="3"/>
      <c r="K9" s="3"/>
      <c r="L9" s="3"/>
      <c r="M9" s="2"/>
      <c r="N9" s="3"/>
      <c r="O9" s="57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0.5" hidden="1" customHeight="1">
      <c r="A10" s="42"/>
      <c r="B10" s="42"/>
      <c r="C10" s="38"/>
      <c r="D10" s="37"/>
      <c r="E10" s="41"/>
      <c r="F10" s="40"/>
      <c r="G10" s="42"/>
      <c r="H10" s="3"/>
      <c r="I10" s="3"/>
      <c r="J10" s="3"/>
      <c r="K10" s="3"/>
      <c r="L10" s="3"/>
      <c r="M10" s="2"/>
      <c r="N10" s="3"/>
      <c r="O10" s="57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0.5" customHeight="1">
      <c r="A11" s="42"/>
      <c r="B11" s="42"/>
      <c r="C11" s="38" t="s">
        <v>13</v>
      </c>
      <c r="D11" s="37" t="s">
        <v>14</v>
      </c>
      <c r="E11" s="41"/>
      <c r="F11" s="41">
        <f>SUM(E4:E7)-SUM(F8:F10)</f>
        <v>642964</v>
      </c>
      <c r="G11" s="42"/>
      <c r="H11" s="3"/>
      <c r="I11" s="3"/>
      <c r="J11" s="3"/>
      <c r="K11" s="3"/>
      <c r="L11" s="3"/>
      <c r="M11" s="2"/>
      <c r="N11" s="3"/>
      <c r="O11" s="5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.5" customHeight="1">
      <c r="A12" s="42"/>
      <c r="B12" s="42"/>
      <c r="C12" s="39"/>
      <c r="D12" s="42"/>
      <c r="E12" s="39"/>
      <c r="F12" s="39"/>
      <c r="G12" s="44">
        <f>SUM(E4:E9)-SUM(F4:F11)</f>
        <v>0</v>
      </c>
      <c r="H12" s="3"/>
      <c r="I12" s="3"/>
      <c r="J12" s="3"/>
      <c r="K12" s="3"/>
      <c r="L12" s="3"/>
      <c r="M12" s="2"/>
      <c r="N12" s="3"/>
      <c r="O12" s="57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0.5" customHeight="1">
      <c r="A13" s="45"/>
      <c r="B13" s="175"/>
      <c r="C13" s="176"/>
      <c r="D13" s="175"/>
      <c r="E13" s="177"/>
      <c r="F13" s="177"/>
      <c r="G13" s="178"/>
      <c r="H13" s="3"/>
      <c r="I13" s="3"/>
      <c r="J13" s="3"/>
      <c r="K13" s="3"/>
      <c r="L13" s="3"/>
      <c r="M13" s="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0.5" customHeight="1">
      <c r="A14" s="46" t="s">
        <v>15</v>
      </c>
      <c r="B14" s="47"/>
      <c r="C14" s="48"/>
      <c r="D14" s="47"/>
      <c r="E14" s="49"/>
      <c r="F14" s="49"/>
      <c r="G14" s="179"/>
      <c r="H14" s="3"/>
      <c r="I14" s="3"/>
      <c r="J14" s="3"/>
      <c r="K14" s="3"/>
      <c r="L14" s="3"/>
      <c r="M14" s="2"/>
      <c r="N14" s="3"/>
      <c r="O14" s="5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0.5" customHeight="1">
      <c r="A15" s="38" t="s">
        <v>9</v>
      </c>
      <c r="B15" s="50" t="s">
        <v>8</v>
      </c>
      <c r="C15" s="39"/>
      <c r="D15" s="50"/>
      <c r="E15" s="41">
        <v>26420</v>
      </c>
      <c r="F15" s="41"/>
      <c r="G15" s="44"/>
      <c r="H15" s="3"/>
      <c r="I15" s="3"/>
      <c r="J15" s="3"/>
      <c r="K15" s="3"/>
      <c r="L15" s="3"/>
      <c r="M15" s="2"/>
      <c r="N15" s="3"/>
      <c r="O15" s="57"/>
      <c r="P15" s="11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0.5" customHeight="1">
      <c r="A16" s="42"/>
      <c r="B16" s="51"/>
      <c r="C16" s="38" t="s">
        <v>10</v>
      </c>
      <c r="D16" s="37" t="s">
        <v>16</v>
      </c>
      <c r="E16" s="41"/>
      <c r="F16" s="41">
        <f>E15</f>
        <v>26420</v>
      </c>
      <c r="G16" s="44"/>
      <c r="H16" s="3"/>
      <c r="I16" s="3"/>
      <c r="J16" s="3"/>
      <c r="K16" s="3"/>
      <c r="L16" s="3"/>
      <c r="M16" s="2"/>
      <c r="N16" s="3"/>
      <c r="O16" s="57"/>
      <c r="P16" s="11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0.5" customHeight="1">
      <c r="A17" s="43"/>
      <c r="B17" s="50"/>
      <c r="C17" s="39"/>
      <c r="D17" s="50"/>
      <c r="E17" s="41"/>
      <c r="F17" s="41"/>
      <c r="G17" s="44"/>
      <c r="H17" s="3"/>
      <c r="I17" s="3"/>
      <c r="J17" s="3"/>
      <c r="K17" s="3"/>
      <c r="L17" s="3"/>
      <c r="M17" s="2"/>
      <c r="N17" s="3"/>
      <c r="O17" s="57"/>
      <c r="P17" s="112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0.5" customHeight="1">
      <c r="A18" s="42"/>
      <c r="B18" s="51"/>
      <c r="C18" s="39"/>
      <c r="D18" s="51"/>
      <c r="E18" s="52"/>
      <c r="F18" s="41"/>
      <c r="G18" s="44">
        <f>SUM(E15:E17)-SUM(F15:F17)</f>
        <v>0</v>
      </c>
      <c r="H18" s="3"/>
      <c r="I18" s="3"/>
      <c r="J18" s="3"/>
      <c r="K18" s="3"/>
      <c r="L18" s="3"/>
      <c r="M18" s="2"/>
      <c r="N18" s="3"/>
      <c r="O18" s="3"/>
      <c r="P18" s="56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0.5" customHeight="1">
      <c r="A19" s="45"/>
      <c r="B19" s="175"/>
      <c r="C19" s="176"/>
      <c r="D19" s="175"/>
      <c r="E19" s="177"/>
      <c r="F19" s="177"/>
      <c r="G19" s="178"/>
      <c r="H19" s="3"/>
      <c r="I19" s="3"/>
      <c r="J19" s="3"/>
      <c r="K19" s="3"/>
      <c r="L19" s="3"/>
      <c r="M19" s="2"/>
      <c r="N19" s="3"/>
      <c r="O19" s="57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0.5" customHeight="1">
      <c r="A20" s="46" t="s">
        <v>17</v>
      </c>
      <c r="B20" s="47"/>
      <c r="C20" s="48"/>
      <c r="D20" s="47"/>
      <c r="E20" s="49"/>
      <c r="F20" s="49"/>
      <c r="G20" s="179"/>
      <c r="H20" s="3"/>
      <c r="I20" s="3"/>
      <c r="J20" s="3"/>
      <c r="K20" s="3"/>
      <c r="L20" s="3"/>
      <c r="M20" s="2"/>
      <c r="N20" s="3"/>
      <c r="O20" s="5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0.5" customHeight="1">
      <c r="A21" s="38" t="s">
        <v>11</v>
      </c>
      <c r="B21" s="37" t="s">
        <v>18</v>
      </c>
      <c r="C21" s="39"/>
      <c r="D21" s="41"/>
      <c r="E21" s="41">
        <v>19000</v>
      </c>
      <c r="F21" s="41"/>
      <c r="G21" s="41"/>
      <c r="H21" s="3"/>
      <c r="I21" s="3"/>
      <c r="J21" s="3"/>
      <c r="K21" s="3"/>
      <c r="L21" s="3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0.5" customHeight="1">
      <c r="A22" s="42"/>
      <c r="B22" s="51"/>
      <c r="C22" s="38" t="s">
        <v>7</v>
      </c>
      <c r="D22" s="50" t="s">
        <v>16</v>
      </c>
      <c r="E22" s="41"/>
      <c r="F22" s="41">
        <f>E21</f>
        <v>19000</v>
      </c>
      <c r="G22" s="44"/>
      <c r="H22" s="3"/>
      <c r="I22" s="3"/>
      <c r="J22" s="3"/>
      <c r="K22" s="3"/>
      <c r="L22" s="3"/>
      <c r="M22" s="2"/>
      <c r="N22" s="3"/>
      <c r="O22" s="5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0.5" customHeight="1">
      <c r="A23" s="42"/>
      <c r="B23" s="51"/>
      <c r="C23" s="39"/>
      <c r="D23" s="50"/>
      <c r="E23" s="41"/>
      <c r="F23" s="41"/>
      <c r="G23" s="44">
        <f>SUM(E21)-SUM(F22)</f>
        <v>0</v>
      </c>
      <c r="H23" s="3"/>
      <c r="I23" s="3"/>
      <c r="J23" s="3"/>
      <c r="K23" s="3"/>
      <c r="L23" s="3"/>
      <c r="M23" s="2"/>
      <c r="N23" s="3"/>
      <c r="O23" s="5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0.5" customHeight="1">
      <c r="A24" s="45"/>
      <c r="B24" s="175"/>
      <c r="C24" s="176"/>
      <c r="D24" s="175"/>
      <c r="E24" s="177"/>
      <c r="F24" s="177"/>
      <c r="G24" s="178"/>
      <c r="H24" s="3"/>
      <c r="I24" s="3"/>
      <c r="J24" s="3"/>
      <c r="K24" s="3"/>
      <c r="L24" s="3"/>
      <c r="M24" s="2"/>
      <c r="N24" s="3"/>
      <c r="O24" s="5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0.5" customHeight="1">
      <c r="A25" s="46" t="s">
        <v>19</v>
      </c>
      <c r="B25" s="47"/>
      <c r="C25" s="48"/>
      <c r="D25" s="47"/>
      <c r="E25" s="49"/>
      <c r="F25" s="49"/>
      <c r="G25" s="179"/>
      <c r="H25" s="3"/>
      <c r="I25" s="3"/>
      <c r="J25" s="3"/>
      <c r="K25" s="3"/>
      <c r="L25" s="3"/>
      <c r="M25" s="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0.5" customHeight="1">
      <c r="A26" s="38" t="s">
        <v>20</v>
      </c>
      <c r="B26" s="37" t="s">
        <v>21</v>
      </c>
      <c r="C26" s="39"/>
      <c r="D26" s="43"/>
      <c r="E26" s="40">
        <v>5600</v>
      </c>
      <c r="F26" s="44"/>
      <c r="G26" s="44"/>
      <c r="H26" s="3"/>
      <c r="I26" s="3"/>
      <c r="J26" s="3"/>
      <c r="K26" s="3"/>
      <c r="L26" s="3"/>
      <c r="M26" s="2"/>
      <c r="N26" s="3"/>
      <c r="O26" s="5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0.5" customHeight="1">
      <c r="A27" s="38"/>
      <c r="B27" s="38"/>
      <c r="C27" s="38" t="s">
        <v>22</v>
      </c>
      <c r="D27" s="37" t="s">
        <v>12</v>
      </c>
      <c r="E27" s="40"/>
      <c r="F27" s="40">
        <f>+E26</f>
        <v>5600</v>
      </c>
      <c r="G27" s="44">
        <f>+E26-F27</f>
        <v>0</v>
      </c>
      <c r="H27" s="3"/>
      <c r="I27" s="3"/>
      <c r="J27" s="3"/>
      <c r="K27" s="3"/>
      <c r="L27" s="3"/>
      <c r="M27" s="2"/>
      <c r="N27" s="3"/>
      <c r="O27" s="5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0.5" customHeight="1">
      <c r="A28" s="37"/>
      <c r="B28" s="37"/>
      <c r="C28" s="39"/>
      <c r="D28" s="37"/>
      <c r="E28" s="53"/>
      <c r="F28" s="53"/>
      <c r="G28" s="44"/>
      <c r="H28" s="3"/>
      <c r="I28" s="3"/>
      <c r="J28" s="3"/>
      <c r="K28" s="3"/>
      <c r="L28" s="3"/>
      <c r="M28" s="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0.5" customHeight="1">
      <c r="A29" s="45"/>
      <c r="B29" s="175"/>
      <c r="C29" s="176"/>
      <c r="D29" s="175"/>
      <c r="E29" s="177"/>
      <c r="F29" s="177"/>
      <c r="G29" s="178"/>
      <c r="H29" s="3"/>
      <c r="I29" s="3"/>
      <c r="J29" s="3"/>
      <c r="K29" s="3"/>
      <c r="L29" s="3"/>
      <c r="M29" s="2"/>
      <c r="N29" s="3"/>
      <c r="O29" s="5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0.5" customHeight="1">
      <c r="A30" s="46" t="s">
        <v>23</v>
      </c>
      <c r="B30" s="47"/>
      <c r="C30" s="48"/>
      <c r="D30" s="47"/>
      <c r="E30" s="49"/>
      <c r="F30" s="49"/>
      <c r="G30" s="179"/>
      <c r="H30" s="3"/>
      <c r="I30" s="3"/>
      <c r="J30" s="3"/>
      <c r="K30" s="3"/>
      <c r="L30" s="3"/>
      <c r="M30" s="2"/>
      <c r="N30" s="3"/>
      <c r="O30" s="5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0.5" customHeight="1">
      <c r="A31" s="38" t="s">
        <v>24</v>
      </c>
      <c r="B31" s="37" t="s">
        <v>8</v>
      </c>
      <c r="C31" s="39"/>
      <c r="D31" s="37"/>
      <c r="E31" s="40">
        <v>80000</v>
      </c>
      <c r="F31" s="41"/>
      <c r="G31" s="44"/>
      <c r="H31" s="3"/>
      <c r="I31" s="3"/>
      <c r="J31" s="3"/>
      <c r="K31" s="3"/>
      <c r="L31" s="3"/>
      <c r="M31" s="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0.5" customHeight="1">
      <c r="A32" s="37"/>
      <c r="B32" s="37"/>
      <c r="C32" s="38" t="s">
        <v>25</v>
      </c>
      <c r="D32" s="37" t="s">
        <v>26</v>
      </c>
      <c r="E32" s="41"/>
      <c r="F32" s="41">
        <f>E31</f>
        <v>80000</v>
      </c>
      <c r="G32" s="44"/>
      <c r="H32" s="3"/>
      <c r="I32" s="3"/>
      <c r="J32" s="3"/>
      <c r="K32" s="3"/>
      <c r="L32" s="3"/>
      <c r="M32" s="2"/>
      <c r="N32" s="3"/>
      <c r="O32" s="5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0.5" customHeight="1">
      <c r="A33" s="42"/>
      <c r="B33" s="54"/>
      <c r="C33" s="39"/>
      <c r="D33" s="37"/>
      <c r="E33" s="41"/>
      <c r="F33" s="41"/>
      <c r="G33" s="44">
        <f>SUM(E31:E32)-SUM(F31:F32)</f>
        <v>0</v>
      </c>
      <c r="H33" s="3"/>
      <c r="I33" s="3"/>
      <c r="J33" s="3"/>
      <c r="K33" s="3"/>
      <c r="L33" s="3"/>
      <c r="M33" s="3"/>
      <c r="N33" s="3"/>
      <c r="O33" s="5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0.5" customHeight="1">
      <c r="A34" s="45"/>
      <c r="B34" s="175"/>
      <c r="C34" s="176"/>
      <c r="D34" s="175"/>
      <c r="E34" s="177"/>
      <c r="F34" s="177"/>
      <c r="G34" s="178"/>
      <c r="H34" s="3"/>
      <c r="I34" s="3"/>
      <c r="J34" s="3"/>
      <c r="K34" s="3"/>
      <c r="L34" s="3"/>
      <c r="M34" s="3"/>
      <c r="N34" s="3"/>
      <c r="O34" s="57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0.5" customHeight="1">
      <c r="A35" s="46" t="s">
        <v>27</v>
      </c>
      <c r="B35" s="46"/>
      <c r="C35" s="46"/>
      <c r="D35" s="46"/>
      <c r="E35" s="46"/>
      <c r="F35" s="46"/>
      <c r="G35" s="46"/>
      <c r="H35" s="3"/>
      <c r="I35" s="3"/>
      <c r="J35" s="3"/>
      <c r="K35" s="3"/>
      <c r="L35" s="3"/>
      <c r="M35" s="3"/>
      <c r="N35" s="3"/>
      <c r="O35" s="5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0.5" customHeight="1">
      <c r="A36" s="38" t="s">
        <v>22</v>
      </c>
      <c r="B36" s="37" t="s">
        <v>18</v>
      </c>
      <c r="C36" s="39"/>
      <c r="D36" s="37"/>
      <c r="E36" s="53">
        <v>5600</v>
      </c>
      <c r="F36" s="37"/>
      <c r="G36" s="44"/>
      <c r="H36" s="3"/>
      <c r="I36" s="3"/>
      <c r="J36" s="3"/>
      <c r="K36" s="3"/>
      <c r="L36" s="3"/>
      <c r="M36" s="3"/>
      <c r="N36" s="8"/>
      <c r="O36" s="57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0.5" customHeight="1">
      <c r="A37" s="37"/>
      <c r="B37" s="37"/>
      <c r="C37" s="38" t="s">
        <v>7</v>
      </c>
      <c r="D37" s="50" t="s">
        <v>16</v>
      </c>
      <c r="E37" s="37"/>
      <c r="F37" s="53">
        <v>5600</v>
      </c>
      <c r="G37" s="44"/>
      <c r="H37" s="3"/>
      <c r="I37" s="3"/>
      <c r="J37" s="3"/>
      <c r="K37" s="3"/>
      <c r="L37" s="3"/>
      <c r="M37" s="3"/>
      <c r="N37" s="3"/>
      <c r="O37" s="5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0.5" customHeight="1">
      <c r="A38" s="37"/>
      <c r="B38" s="37"/>
      <c r="C38" s="39"/>
      <c r="D38" s="37"/>
      <c r="E38" s="37"/>
      <c r="F38" s="37"/>
      <c r="G38" s="44">
        <f>SUM(E36:E37)-SUM(F36:F37)</f>
        <v>0</v>
      </c>
      <c r="H38" s="3"/>
      <c r="I38" s="3"/>
      <c r="J38" s="3"/>
      <c r="K38" s="3"/>
      <c r="L38" s="3"/>
      <c r="M38" s="3"/>
      <c r="N38" s="3"/>
      <c r="O38" s="5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0.5" customHeight="1">
      <c r="A39" s="45"/>
      <c r="B39" s="175"/>
      <c r="C39" s="176"/>
      <c r="D39" s="175"/>
      <c r="E39" s="177"/>
      <c r="F39" s="177"/>
      <c r="G39" s="178"/>
      <c r="H39" s="3"/>
      <c r="I39" s="3"/>
      <c r="J39" s="3"/>
      <c r="K39" s="3"/>
      <c r="L39" s="3"/>
      <c r="M39" s="3"/>
      <c r="N39" s="3"/>
      <c r="O39" s="5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0.5" customHeight="1">
      <c r="A40" s="46" t="s">
        <v>28</v>
      </c>
      <c r="B40" s="47"/>
      <c r="C40" s="48"/>
      <c r="D40" s="47"/>
      <c r="E40" s="49"/>
      <c r="F40" s="49"/>
      <c r="G40" s="179"/>
      <c r="H40" s="3"/>
      <c r="I40" s="3"/>
      <c r="J40" s="3"/>
      <c r="K40" s="3"/>
      <c r="L40" s="3"/>
      <c r="M40" s="3"/>
      <c r="N40" s="3"/>
      <c r="O40" s="5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0.5" customHeight="1">
      <c r="A41" s="38" t="s">
        <v>29</v>
      </c>
      <c r="B41" s="37" t="s">
        <v>21</v>
      </c>
      <c r="C41" s="37"/>
      <c r="D41" s="37"/>
      <c r="E41" s="53">
        <v>4560</v>
      </c>
      <c r="F41" s="53"/>
      <c r="G41" s="44"/>
      <c r="H41" s="3"/>
      <c r="I41" s="3"/>
      <c r="J41" s="3"/>
      <c r="K41" s="3"/>
      <c r="L41" s="3"/>
      <c r="M41" s="3"/>
      <c r="N41" s="3"/>
      <c r="O41" s="5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0.5" customHeight="1">
      <c r="A42" s="37"/>
      <c r="B42" s="37"/>
      <c r="C42" s="38" t="s">
        <v>9</v>
      </c>
      <c r="D42" s="37" t="s">
        <v>16</v>
      </c>
      <c r="E42" s="53"/>
      <c r="F42" s="53">
        <f>E41</f>
        <v>4560</v>
      </c>
      <c r="G42" s="44"/>
      <c r="H42" s="3"/>
      <c r="I42" s="3"/>
      <c r="J42" s="3"/>
      <c r="K42" s="3"/>
      <c r="L42" s="3"/>
      <c r="M42" s="3"/>
      <c r="N42" s="3"/>
      <c r="O42" s="5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0.5" customHeight="1">
      <c r="A43" s="37"/>
      <c r="B43" s="37"/>
      <c r="C43" s="37"/>
      <c r="D43" s="37"/>
      <c r="E43" s="37"/>
      <c r="F43" s="37"/>
      <c r="G43" s="44">
        <f>SUM(E41:E42)-SUM(F41:F42)</f>
        <v>0</v>
      </c>
      <c r="H43" s="3"/>
      <c r="I43" s="3"/>
      <c r="J43" s="3"/>
      <c r="K43" s="3"/>
      <c r="L43" s="3"/>
      <c r="M43" s="3"/>
      <c r="N43" s="3"/>
      <c r="O43" s="5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0.5" customHeight="1">
      <c r="A44" s="45"/>
      <c r="B44" s="175"/>
      <c r="C44" s="176"/>
      <c r="D44" s="175"/>
      <c r="E44" s="177"/>
      <c r="F44" s="177"/>
      <c r="G44" s="178"/>
      <c r="H44" s="3"/>
      <c r="I44" s="3"/>
      <c r="J44" s="3"/>
      <c r="K44" s="3"/>
      <c r="L44" s="3"/>
      <c r="M44" s="3"/>
      <c r="N44" s="3"/>
      <c r="O44" s="5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0.5" customHeight="1">
      <c r="A45" s="46" t="s">
        <v>30</v>
      </c>
      <c r="B45" s="47"/>
      <c r="C45" s="48"/>
      <c r="D45" s="47"/>
      <c r="E45" s="49"/>
      <c r="F45" s="49"/>
      <c r="G45" s="179"/>
      <c r="H45" s="3"/>
      <c r="I45" s="3"/>
      <c r="J45" s="3"/>
      <c r="K45" s="3"/>
      <c r="L45" s="3"/>
      <c r="M45" s="3"/>
      <c r="N45" s="3"/>
      <c r="O45" s="5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0.5" customHeight="1">
      <c r="A46" s="40" t="s">
        <v>9</v>
      </c>
      <c r="B46" s="37" t="s">
        <v>8</v>
      </c>
      <c r="C46" s="40"/>
      <c r="D46" s="40"/>
      <c r="E46" s="40">
        <v>40000</v>
      </c>
      <c r="F46" s="40"/>
      <c r="G46" s="44"/>
      <c r="H46" s="3"/>
      <c r="I46" s="3"/>
      <c r="J46" s="3"/>
      <c r="K46" s="3"/>
      <c r="L46" s="3"/>
      <c r="M46" s="3"/>
      <c r="N46" s="3"/>
      <c r="O46" s="5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0.5" customHeight="1">
      <c r="A47" s="40"/>
      <c r="B47" s="40"/>
      <c r="C47" s="38" t="s">
        <v>24</v>
      </c>
      <c r="D47" s="37" t="s">
        <v>16</v>
      </c>
      <c r="E47" s="40"/>
      <c r="F47" s="40">
        <v>40000</v>
      </c>
      <c r="G47" s="44"/>
      <c r="H47" s="3"/>
      <c r="I47" s="3"/>
      <c r="J47" s="3"/>
      <c r="K47" s="3"/>
      <c r="L47" s="3"/>
      <c r="M47" s="3"/>
      <c r="N47" s="3"/>
      <c r="O47" s="5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0.5" customHeight="1">
      <c r="A48" s="40"/>
      <c r="B48" s="40"/>
      <c r="C48" s="40"/>
      <c r="D48" s="40"/>
      <c r="E48" s="40"/>
      <c r="F48" s="40"/>
      <c r="G48" s="44">
        <f>SUM(E46:E47)-SUM(F46:F47)</f>
        <v>0</v>
      </c>
      <c r="H48" s="3"/>
      <c r="I48" s="3"/>
      <c r="J48" s="3"/>
      <c r="K48" s="3"/>
      <c r="L48" s="3"/>
      <c r="M48" s="3"/>
      <c r="N48" s="3"/>
      <c r="O48" s="5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0.5" customHeight="1">
      <c r="A49" s="45"/>
      <c r="B49" s="175"/>
      <c r="C49" s="176"/>
      <c r="D49" s="175"/>
      <c r="E49" s="177"/>
      <c r="F49" s="177"/>
      <c r="G49" s="178"/>
      <c r="H49" s="3"/>
      <c r="I49" s="3"/>
      <c r="J49" s="3"/>
      <c r="K49" s="3"/>
      <c r="L49" s="3"/>
      <c r="M49" s="3"/>
      <c r="N49" s="3"/>
      <c r="O49" s="5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0.5" customHeight="1">
      <c r="A50" s="46" t="s">
        <v>31</v>
      </c>
      <c r="B50" s="47"/>
      <c r="C50" s="48"/>
      <c r="D50" s="47"/>
      <c r="E50" s="49"/>
      <c r="F50" s="49"/>
      <c r="G50" s="179"/>
      <c r="H50" s="3"/>
      <c r="I50" s="3"/>
      <c r="J50" s="3"/>
      <c r="K50" s="3"/>
      <c r="L50" s="3"/>
      <c r="M50" s="3"/>
      <c r="N50" s="3"/>
      <c r="O50" s="5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0.5" customHeight="1">
      <c r="A51" s="38" t="s">
        <v>32</v>
      </c>
      <c r="B51" s="37" t="s">
        <v>8</v>
      </c>
      <c r="C51" s="37"/>
      <c r="D51" s="37"/>
      <c r="E51" s="53">
        <v>25000</v>
      </c>
      <c r="F51" s="53"/>
      <c r="G51" s="44"/>
      <c r="H51" s="3"/>
      <c r="I51" s="3"/>
      <c r="J51" s="3"/>
      <c r="K51" s="3"/>
      <c r="L51" s="3"/>
      <c r="M51" s="3"/>
      <c r="N51" s="3"/>
      <c r="O51" s="57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0.5" customHeight="1">
      <c r="A52" s="37"/>
      <c r="B52" s="37"/>
      <c r="C52" s="38" t="s">
        <v>33</v>
      </c>
      <c r="D52" s="37" t="s">
        <v>12</v>
      </c>
      <c r="E52" s="53"/>
      <c r="F52" s="53">
        <v>25000</v>
      </c>
      <c r="G52" s="44"/>
      <c r="H52" s="3"/>
      <c r="I52" s="3"/>
      <c r="J52" s="3"/>
      <c r="K52" s="3"/>
      <c r="L52" s="3"/>
      <c r="M52" s="3"/>
      <c r="N52" s="3"/>
      <c r="O52" s="57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0.5" customHeight="1">
      <c r="A53" s="45"/>
      <c r="B53" s="175"/>
      <c r="C53" s="176"/>
      <c r="D53" s="175"/>
      <c r="E53" s="177"/>
      <c r="F53" s="177"/>
      <c r="G53" s="178"/>
      <c r="H53" s="3"/>
      <c r="I53" s="3"/>
      <c r="J53" s="3"/>
      <c r="K53" s="3"/>
      <c r="L53" s="3"/>
      <c r="M53" s="3"/>
      <c r="N53" s="3"/>
      <c r="O53" s="5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36" customFormat="1" ht="10.5" customHeight="1">
      <c r="A54" s="46" t="s">
        <v>34</v>
      </c>
      <c r="B54" s="47"/>
      <c r="C54" s="48"/>
      <c r="D54" s="47"/>
      <c r="E54" s="49"/>
      <c r="F54" s="49"/>
      <c r="G54" s="179"/>
      <c r="H54" s="3"/>
      <c r="I54" s="3"/>
      <c r="J54" s="3"/>
      <c r="K54" s="3"/>
      <c r="L54" s="3"/>
      <c r="M54" s="3"/>
      <c r="N54" s="3"/>
      <c r="O54" s="57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36" customFormat="1" ht="10.5" customHeight="1">
      <c r="A55" s="38" t="s">
        <v>33</v>
      </c>
      <c r="B55" s="37" t="s">
        <v>18</v>
      </c>
      <c r="C55" s="37"/>
      <c r="D55" s="37"/>
      <c r="E55" s="53">
        <v>12500</v>
      </c>
      <c r="F55" s="53"/>
      <c r="G55" s="44"/>
      <c r="H55" s="3"/>
      <c r="I55" s="3"/>
      <c r="J55" s="3"/>
      <c r="K55" s="3"/>
      <c r="L55" s="3"/>
      <c r="M55" s="3"/>
      <c r="N55" s="3"/>
      <c r="O55" s="57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36" customFormat="1" ht="10.5" customHeight="1">
      <c r="A56" s="37"/>
      <c r="B56" s="37"/>
      <c r="C56" s="38" t="s">
        <v>9</v>
      </c>
      <c r="D56" s="37" t="s">
        <v>16</v>
      </c>
      <c r="E56" s="53"/>
      <c r="F56" s="53">
        <v>12500</v>
      </c>
      <c r="G56" s="44"/>
      <c r="H56" s="3"/>
      <c r="I56" s="3"/>
      <c r="J56" s="3"/>
      <c r="K56" s="3"/>
      <c r="L56" s="3"/>
      <c r="M56" s="3"/>
      <c r="N56" s="3"/>
      <c r="O56" s="57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0.5" customHeight="1">
      <c r="A57" s="5"/>
      <c r="B57" s="7"/>
      <c r="C57" s="4"/>
      <c r="D57" s="7"/>
      <c r="E57" s="6"/>
      <c r="F57" s="6"/>
      <c r="G57" s="6">
        <f>SUM(E55:E57)-SUM(F55:F57)</f>
        <v>0</v>
      </c>
      <c r="H57" s="3"/>
      <c r="I57" s="3"/>
      <c r="J57" s="3"/>
      <c r="K57" s="3"/>
      <c r="L57" s="3"/>
      <c r="M57" s="3"/>
      <c r="N57" s="3"/>
      <c r="O57" s="57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0.5" customHeight="1">
      <c r="A58" s="1"/>
      <c r="B58" s="167"/>
      <c r="C58" s="168"/>
      <c r="D58" s="167"/>
      <c r="E58" s="169"/>
      <c r="F58" s="169"/>
      <c r="G58" s="170"/>
      <c r="H58" s="3"/>
      <c r="I58" s="3"/>
      <c r="J58" s="3"/>
      <c r="K58" s="3"/>
      <c r="L58" s="3"/>
      <c r="M58" s="3"/>
      <c r="N58" s="3"/>
      <c r="O58" s="57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0.5" customHeight="1">
      <c r="A59" s="9"/>
      <c r="B59" s="9"/>
      <c r="C59" s="9"/>
      <c r="D59" s="9"/>
      <c r="E59" s="9"/>
      <c r="F59" s="9"/>
      <c r="G59" s="10"/>
      <c r="H59" s="3"/>
      <c r="I59" s="3"/>
      <c r="J59" s="3"/>
      <c r="K59" s="3"/>
      <c r="L59" s="3"/>
      <c r="M59" s="3"/>
      <c r="N59" s="3"/>
      <c r="O59" s="57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0.5" customHeight="1">
      <c r="A60" s="11"/>
      <c r="B60" s="12"/>
      <c r="C60" s="13"/>
      <c r="D60" s="12"/>
      <c r="E60" s="14">
        <f>SUM(E4:E57)</f>
        <v>887544</v>
      </c>
      <c r="F60" s="14">
        <f>SUM(F4:F57)</f>
        <v>887544</v>
      </c>
      <c r="G60" s="170"/>
      <c r="H60" s="3"/>
      <c r="I60" s="15"/>
      <c r="J60" s="3"/>
      <c r="K60" s="3"/>
      <c r="L60" s="3"/>
      <c r="M60" s="3"/>
      <c r="N60" s="3"/>
      <c r="O60" s="57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15"/>
      <c r="I61" s="3"/>
      <c r="J61" s="57"/>
      <c r="K61" s="3"/>
      <c r="L61" s="3"/>
      <c r="M61" s="3"/>
      <c r="N61" s="3"/>
      <c r="O61" s="57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7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57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0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57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0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7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0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7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0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7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0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0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0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0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0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7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0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0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0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0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0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0.5" customHeight="1">
      <c r="A78" s="3"/>
      <c r="B78" s="3"/>
      <c r="C78" s="3"/>
      <c r="D78" s="3"/>
      <c r="E78" s="3"/>
      <c r="F78" s="3"/>
      <c r="G78" s="3"/>
      <c r="H78" s="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0.5" customHeight="1">
      <c r="A79" s="3"/>
      <c r="B79" s="3"/>
      <c r="C79" s="3"/>
      <c r="D79" s="3"/>
      <c r="E79" s="3"/>
      <c r="F79" s="3"/>
      <c r="G79" s="3"/>
      <c r="H79" s="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0.5" customHeight="1">
      <c r="A80" s="3"/>
      <c r="B80" s="3"/>
      <c r="C80" s="3"/>
      <c r="D80" s="3"/>
      <c r="E80" s="3"/>
      <c r="F80" s="3"/>
      <c r="G80" s="3"/>
      <c r="H80" s="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0.5" customHeight="1">
      <c r="A81" s="3"/>
      <c r="B81" s="3"/>
      <c r="C81" s="3"/>
      <c r="D81" s="3"/>
      <c r="E81" s="3"/>
      <c r="F81" s="3"/>
      <c r="G81" s="3"/>
      <c r="H81" s="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0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0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0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0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0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0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0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0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0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0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0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0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0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0.5" customHeight="1">
      <c r="A95" s="3"/>
      <c r="B95" s="16"/>
      <c r="C95" s="3"/>
      <c r="D95" s="16"/>
      <c r="E95" s="8"/>
      <c r="F95" s="8"/>
      <c r="G95" s="8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0.5" customHeight="1">
      <c r="A96" s="3"/>
      <c r="B96" s="16"/>
      <c r="C96" s="3"/>
      <c r="D96" s="16"/>
      <c r="E96" s="8"/>
      <c r="F96" s="8"/>
      <c r="G96" s="8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0.5" customHeight="1">
      <c r="A97" s="3"/>
      <c r="B97" s="16"/>
      <c r="C97" s="3"/>
      <c r="D97" s="16"/>
      <c r="E97" s="8"/>
      <c r="F97" s="8"/>
      <c r="G97" s="8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0.5" customHeight="1">
      <c r="A98" s="3"/>
      <c r="B98" s="16"/>
      <c r="C98" s="3"/>
      <c r="D98" s="16"/>
      <c r="E98" s="8"/>
      <c r="F98" s="8"/>
      <c r="G98" s="8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0.5" customHeight="1">
      <c r="A99" s="2"/>
      <c r="B99" s="17"/>
      <c r="C99" s="2"/>
      <c r="D99" s="17"/>
      <c r="E99" s="18"/>
      <c r="F99" s="18"/>
      <c r="G99" s="8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0.5" customHeight="1">
      <c r="A100" s="2"/>
      <c r="B100" s="17"/>
      <c r="C100" s="2"/>
      <c r="D100" s="17"/>
      <c r="E100" s="18"/>
      <c r="F100" s="18"/>
      <c r="G100" s="8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0.5" customHeight="1">
      <c r="A101" s="2"/>
      <c r="B101" s="17"/>
      <c r="C101" s="2"/>
      <c r="D101" s="17"/>
      <c r="E101" s="18"/>
      <c r="F101" s="18"/>
      <c r="G101" s="8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0.5" customHeight="1">
      <c r="A102" s="2"/>
      <c r="B102" s="17"/>
      <c r="C102" s="2"/>
      <c r="D102" s="17"/>
      <c r="E102" s="18"/>
      <c r="F102" s="18"/>
      <c r="G102" s="8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0.5" customHeight="1">
      <c r="A103" s="2"/>
      <c r="B103" s="17"/>
      <c r="C103" s="2"/>
      <c r="D103" s="17"/>
      <c r="E103" s="18"/>
      <c r="F103" s="18"/>
      <c r="G103" s="8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0.5" customHeight="1">
      <c r="A104" s="2"/>
      <c r="B104" s="17"/>
      <c r="C104" s="2"/>
      <c r="D104" s="17"/>
      <c r="E104" s="18"/>
      <c r="F104" s="18"/>
      <c r="G104" s="8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0.5" customHeight="1">
      <c r="A105" s="2"/>
      <c r="B105" s="17"/>
      <c r="C105" s="2"/>
      <c r="D105" s="17"/>
      <c r="E105" s="18"/>
      <c r="F105" s="18"/>
      <c r="G105" s="8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0.5" customHeight="1">
      <c r="A106" s="2"/>
      <c r="B106" s="17"/>
      <c r="C106" s="2"/>
      <c r="D106" s="17"/>
      <c r="E106" s="18"/>
      <c r="F106" s="18"/>
      <c r="G106" s="8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0.5" customHeight="1">
      <c r="A107" s="2"/>
      <c r="B107" s="17"/>
      <c r="C107" s="2"/>
      <c r="D107" s="17"/>
      <c r="E107" s="18"/>
      <c r="F107" s="18"/>
      <c r="G107" s="8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0.5" customHeight="1">
      <c r="A108" s="2"/>
      <c r="B108" s="17"/>
      <c r="C108" s="2"/>
      <c r="D108" s="17"/>
      <c r="E108" s="18"/>
      <c r="F108" s="18"/>
      <c r="G108" s="8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0.5" customHeight="1">
      <c r="A109" s="2"/>
      <c r="B109" s="17"/>
      <c r="C109" s="2"/>
      <c r="D109" s="17"/>
      <c r="E109" s="18"/>
      <c r="F109" s="18"/>
      <c r="G109" s="8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0.5" customHeight="1">
      <c r="A110" s="2"/>
      <c r="B110" s="17"/>
      <c r="C110" s="2"/>
      <c r="D110" s="17"/>
      <c r="E110" s="18"/>
      <c r="F110" s="18"/>
      <c r="G110" s="8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0.5" customHeight="1">
      <c r="A111" s="2"/>
      <c r="B111" s="17"/>
      <c r="C111" s="2"/>
      <c r="D111" s="17"/>
      <c r="E111" s="18"/>
      <c r="F111" s="18"/>
      <c r="G111" s="8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0.5" customHeight="1">
      <c r="A112" s="2"/>
      <c r="B112" s="17"/>
      <c r="C112" s="2"/>
      <c r="D112" s="17"/>
      <c r="E112" s="18"/>
      <c r="F112" s="18"/>
      <c r="G112" s="8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0.5" customHeight="1">
      <c r="A113" s="2"/>
      <c r="B113" s="17"/>
      <c r="C113" s="2"/>
      <c r="D113" s="17"/>
      <c r="E113" s="18"/>
      <c r="F113" s="18"/>
      <c r="G113" s="8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0.5" customHeight="1">
      <c r="A114" s="2"/>
      <c r="B114" s="17"/>
      <c r="C114" s="2"/>
      <c r="D114" s="17"/>
      <c r="E114" s="18"/>
      <c r="F114" s="18"/>
      <c r="G114" s="8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0.5" customHeight="1">
      <c r="A115" s="2"/>
      <c r="B115" s="17"/>
      <c r="C115" s="2"/>
      <c r="D115" s="17"/>
      <c r="E115" s="18"/>
      <c r="F115" s="18"/>
      <c r="G115" s="8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0.5" customHeight="1">
      <c r="A116" s="2"/>
      <c r="B116" s="17"/>
      <c r="C116" s="2"/>
      <c r="D116" s="17"/>
      <c r="E116" s="18"/>
      <c r="F116" s="18"/>
      <c r="G116" s="8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0.5" customHeight="1">
      <c r="A117" s="2"/>
      <c r="B117" s="17"/>
      <c r="C117" s="2"/>
      <c r="D117" s="17"/>
      <c r="E117" s="18"/>
      <c r="F117" s="18"/>
      <c r="G117" s="8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0.5" customHeight="1">
      <c r="A118" s="2"/>
      <c r="B118" s="17"/>
      <c r="C118" s="2"/>
      <c r="D118" s="17"/>
      <c r="E118" s="18"/>
      <c r="F118" s="18"/>
      <c r="G118" s="8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0.5" customHeight="1">
      <c r="A119" s="2"/>
      <c r="B119" s="17"/>
      <c r="C119" s="2"/>
      <c r="D119" s="17"/>
      <c r="E119" s="18"/>
      <c r="F119" s="18"/>
      <c r="G119" s="8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0.5" customHeight="1">
      <c r="A120" s="2"/>
      <c r="B120" s="17"/>
      <c r="C120" s="2"/>
      <c r="D120" s="17"/>
      <c r="E120" s="18"/>
      <c r="F120" s="18"/>
      <c r="G120" s="8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0.5" customHeight="1">
      <c r="A121" s="2"/>
      <c r="B121" s="17"/>
      <c r="C121" s="2"/>
      <c r="D121" s="17"/>
      <c r="E121" s="18"/>
      <c r="F121" s="18"/>
      <c r="G121" s="8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0.5" customHeight="1">
      <c r="A122" s="2"/>
      <c r="B122" s="17"/>
      <c r="C122" s="2"/>
      <c r="D122" s="17"/>
      <c r="E122" s="18"/>
      <c r="F122" s="18"/>
      <c r="G122" s="8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0.5" customHeight="1">
      <c r="A123" s="2"/>
      <c r="B123" s="17"/>
      <c r="C123" s="2"/>
      <c r="D123" s="17"/>
      <c r="E123" s="18"/>
      <c r="F123" s="18"/>
      <c r="G123" s="8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0.5" customHeight="1">
      <c r="A124" s="2"/>
      <c r="B124" s="17"/>
      <c r="C124" s="2"/>
      <c r="D124" s="17"/>
      <c r="E124" s="18"/>
      <c r="F124" s="18"/>
      <c r="G124" s="8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0.5" customHeight="1">
      <c r="A125" s="2"/>
      <c r="B125" s="17"/>
      <c r="C125" s="2"/>
      <c r="D125" s="17"/>
      <c r="E125" s="18"/>
      <c r="F125" s="18"/>
      <c r="G125" s="8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0.5" customHeight="1">
      <c r="A126" s="2"/>
      <c r="B126" s="17"/>
      <c r="C126" s="2"/>
      <c r="D126" s="17"/>
      <c r="E126" s="18"/>
      <c r="F126" s="18"/>
      <c r="G126" s="8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0.5" customHeight="1">
      <c r="A127" s="2"/>
      <c r="B127" s="17"/>
      <c r="C127" s="2"/>
      <c r="D127" s="17"/>
      <c r="E127" s="18"/>
      <c r="F127" s="18"/>
      <c r="G127" s="8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0.5" customHeight="1">
      <c r="A128" s="2"/>
      <c r="B128" s="17"/>
      <c r="C128" s="2"/>
      <c r="D128" s="17"/>
      <c r="E128" s="18"/>
      <c r="F128" s="18"/>
      <c r="G128" s="8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0.5" customHeight="1">
      <c r="A129" s="2"/>
      <c r="B129" s="17"/>
      <c r="C129" s="2"/>
      <c r="D129" s="17"/>
      <c r="E129" s="18"/>
      <c r="F129" s="18"/>
      <c r="G129" s="8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0.5" customHeight="1">
      <c r="A130" s="2"/>
      <c r="B130" s="17"/>
      <c r="C130" s="2"/>
      <c r="D130" s="17"/>
      <c r="E130" s="18"/>
      <c r="F130" s="18"/>
      <c r="G130" s="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0.5" customHeight="1">
      <c r="A131" s="2"/>
      <c r="B131" s="17"/>
      <c r="C131" s="2"/>
      <c r="D131" s="17"/>
      <c r="E131" s="18"/>
      <c r="F131" s="18"/>
      <c r="G131" s="8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0.5" customHeight="1">
      <c r="A132" s="2"/>
      <c r="B132" s="17"/>
      <c r="C132" s="2"/>
      <c r="D132" s="17"/>
      <c r="E132" s="18"/>
      <c r="F132" s="18"/>
      <c r="G132" s="8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0.5" customHeight="1">
      <c r="A133" s="2"/>
      <c r="B133" s="17"/>
      <c r="C133" s="2"/>
      <c r="D133" s="17"/>
      <c r="E133" s="18"/>
      <c r="F133" s="18"/>
      <c r="G133" s="8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0.5" customHeight="1">
      <c r="A134" s="2"/>
      <c r="B134" s="17"/>
      <c r="C134" s="2"/>
      <c r="D134" s="17"/>
      <c r="E134" s="18"/>
      <c r="F134" s="18"/>
      <c r="G134" s="8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0.5" customHeight="1">
      <c r="A135" s="2"/>
      <c r="B135" s="17"/>
      <c r="C135" s="2"/>
      <c r="D135" s="17"/>
      <c r="E135" s="18"/>
      <c r="F135" s="18"/>
      <c r="G135" s="8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0.5" customHeight="1">
      <c r="A136" s="2"/>
      <c r="B136" s="17"/>
      <c r="C136" s="2"/>
      <c r="D136" s="17"/>
      <c r="E136" s="18"/>
      <c r="F136" s="18"/>
      <c r="G136" s="8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0.5" customHeight="1">
      <c r="A137" s="2"/>
      <c r="B137" s="17"/>
      <c r="C137" s="2"/>
      <c r="D137" s="17"/>
      <c r="E137" s="18"/>
      <c r="F137" s="18"/>
      <c r="G137" s="8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0.5" customHeight="1">
      <c r="A138" s="2"/>
      <c r="B138" s="17"/>
      <c r="C138" s="2"/>
      <c r="D138" s="17"/>
      <c r="E138" s="18"/>
      <c r="F138" s="18"/>
      <c r="G138" s="8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0.5" customHeight="1">
      <c r="A139" s="2"/>
      <c r="B139" s="17"/>
      <c r="C139" s="2"/>
      <c r="D139" s="17"/>
      <c r="E139" s="18"/>
      <c r="F139" s="18"/>
      <c r="G139" s="8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0.5" customHeight="1">
      <c r="A140" s="2"/>
      <c r="B140" s="17"/>
      <c r="C140" s="2"/>
      <c r="D140" s="17"/>
      <c r="E140" s="18"/>
      <c r="F140" s="18"/>
      <c r="G140" s="8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0.5" customHeight="1">
      <c r="A141" s="2"/>
      <c r="B141" s="17"/>
      <c r="C141" s="2"/>
      <c r="D141" s="17"/>
      <c r="E141" s="18"/>
      <c r="F141" s="18"/>
      <c r="G141" s="8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0.5" customHeight="1">
      <c r="A142" s="2"/>
      <c r="B142" s="17"/>
      <c r="C142" s="2"/>
      <c r="D142" s="17"/>
      <c r="E142" s="18"/>
      <c r="F142" s="18"/>
      <c r="G142" s="8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0.5" customHeight="1">
      <c r="A143" s="2"/>
      <c r="B143" s="17"/>
      <c r="C143" s="2"/>
      <c r="D143" s="17"/>
      <c r="E143" s="18"/>
      <c r="F143" s="18"/>
      <c r="G143" s="8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0.5" customHeight="1">
      <c r="A144" s="2"/>
      <c r="B144" s="17"/>
      <c r="C144" s="2"/>
      <c r="D144" s="17"/>
      <c r="E144" s="18"/>
      <c r="F144" s="18"/>
      <c r="G144" s="8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0.5" customHeight="1">
      <c r="A145" s="2"/>
      <c r="B145" s="17"/>
      <c r="C145" s="2"/>
      <c r="D145" s="17"/>
      <c r="E145" s="18"/>
      <c r="F145" s="18"/>
      <c r="G145" s="8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0.5" customHeight="1">
      <c r="A146" s="2"/>
      <c r="B146" s="17"/>
      <c r="C146" s="2"/>
      <c r="D146" s="17"/>
      <c r="E146" s="18"/>
      <c r="F146" s="18"/>
      <c r="G146" s="8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0.5" customHeight="1">
      <c r="A147" s="2"/>
      <c r="B147" s="17"/>
      <c r="C147" s="2"/>
      <c r="D147" s="17"/>
      <c r="E147" s="18"/>
      <c r="F147" s="18"/>
      <c r="G147" s="8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0.5" customHeight="1">
      <c r="A148" s="2"/>
      <c r="B148" s="17"/>
      <c r="C148" s="2"/>
      <c r="D148" s="17"/>
      <c r="E148" s="18"/>
      <c r="F148" s="18"/>
      <c r="G148" s="8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0.5" customHeight="1">
      <c r="A149" s="2"/>
      <c r="B149" s="17"/>
      <c r="C149" s="2"/>
      <c r="D149" s="17"/>
      <c r="E149" s="18"/>
      <c r="F149" s="18"/>
      <c r="G149" s="8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0.5" customHeight="1">
      <c r="A150" s="2"/>
      <c r="B150" s="17"/>
      <c r="C150" s="2"/>
      <c r="D150" s="17"/>
      <c r="E150" s="18"/>
      <c r="F150" s="18"/>
      <c r="G150" s="8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0.5" customHeight="1">
      <c r="A151" s="2"/>
      <c r="B151" s="17"/>
      <c r="C151" s="2"/>
      <c r="D151" s="17"/>
      <c r="E151" s="18"/>
      <c r="F151" s="18"/>
      <c r="G151" s="8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0.5" customHeight="1">
      <c r="A152" s="2"/>
      <c r="B152" s="17"/>
      <c r="C152" s="2"/>
      <c r="D152" s="17"/>
      <c r="E152" s="18"/>
      <c r="F152" s="18"/>
      <c r="G152" s="8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0.5" customHeight="1">
      <c r="A153" s="2"/>
      <c r="B153" s="17"/>
      <c r="C153" s="2"/>
      <c r="D153" s="17"/>
      <c r="E153" s="18"/>
      <c r="F153" s="18"/>
      <c r="G153" s="8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0.5" customHeight="1">
      <c r="A154" s="2"/>
      <c r="B154" s="17"/>
      <c r="C154" s="2"/>
      <c r="D154" s="17"/>
      <c r="E154" s="18"/>
      <c r="F154" s="18"/>
      <c r="G154" s="8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0.5" customHeight="1">
      <c r="A155" s="2"/>
      <c r="B155" s="17"/>
      <c r="C155" s="2"/>
      <c r="D155" s="17"/>
      <c r="E155" s="18"/>
      <c r="F155" s="18"/>
      <c r="G155" s="8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0.5" customHeight="1">
      <c r="A156" s="2"/>
      <c r="B156" s="17"/>
      <c r="C156" s="2"/>
      <c r="D156" s="17"/>
      <c r="E156" s="18"/>
      <c r="F156" s="18"/>
      <c r="G156" s="8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0.5" customHeight="1">
      <c r="A157" s="2"/>
      <c r="B157" s="17"/>
      <c r="C157" s="2"/>
      <c r="D157" s="17"/>
      <c r="E157" s="18"/>
      <c r="F157" s="18"/>
      <c r="G157" s="8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0.5" customHeight="1">
      <c r="A158" s="2"/>
      <c r="B158" s="17"/>
      <c r="C158" s="2"/>
      <c r="D158" s="17"/>
      <c r="E158" s="18"/>
      <c r="F158" s="18"/>
      <c r="G158" s="8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0.5" customHeight="1">
      <c r="A159" s="2"/>
      <c r="B159" s="17"/>
      <c r="C159" s="2"/>
      <c r="D159" s="17"/>
      <c r="E159" s="18"/>
      <c r="F159" s="18"/>
      <c r="G159" s="8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0.5" customHeight="1">
      <c r="A160" s="2"/>
      <c r="B160" s="17"/>
      <c r="C160" s="2"/>
      <c r="D160" s="17"/>
      <c r="E160" s="18"/>
      <c r="F160" s="18"/>
      <c r="G160" s="8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0.5" customHeight="1">
      <c r="A161" s="2"/>
      <c r="B161" s="17"/>
      <c r="C161" s="2"/>
      <c r="D161" s="17"/>
      <c r="E161" s="18"/>
      <c r="F161" s="18"/>
      <c r="G161" s="8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0.5" customHeight="1">
      <c r="A162" s="2"/>
      <c r="B162" s="17"/>
      <c r="C162" s="2"/>
      <c r="D162" s="17"/>
      <c r="E162" s="18"/>
      <c r="F162" s="18"/>
      <c r="G162" s="8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0.5" customHeight="1">
      <c r="A163" s="2"/>
      <c r="B163" s="17"/>
      <c r="C163" s="2"/>
      <c r="D163" s="17"/>
      <c r="E163" s="18"/>
      <c r="F163" s="18"/>
      <c r="G163" s="8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0.5" customHeight="1">
      <c r="A164" s="2"/>
      <c r="B164" s="17"/>
      <c r="C164" s="2"/>
      <c r="D164" s="17"/>
      <c r="E164" s="18"/>
      <c r="F164" s="18"/>
      <c r="G164" s="8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0.5" customHeight="1">
      <c r="A165" s="2"/>
      <c r="B165" s="17"/>
      <c r="C165" s="2"/>
      <c r="D165" s="17"/>
      <c r="E165" s="18"/>
      <c r="F165" s="18"/>
      <c r="G165" s="8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0.5" customHeight="1">
      <c r="A166" s="2"/>
      <c r="B166" s="17"/>
      <c r="C166" s="2"/>
      <c r="D166" s="17"/>
      <c r="E166" s="18"/>
      <c r="F166" s="18"/>
      <c r="G166" s="8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0.5" customHeight="1">
      <c r="A167" s="2"/>
      <c r="B167" s="17"/>
      <c r="C167" s="2"/>
      <c r="D167" s="17"/>
      <c r="E167" s="18"/>
      <c r="F167" s="18"/>
      <c r="G167" s="8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0.5" customHeight="1">
      <c r="A168" s="2"/>
      <c r="B168" s="17"/>
      <c r="C168" s="2"/>
      <c r="D168" s="17"/>
      <c r="E168" s="18"/>
      <c r="F168" s="18"/>
      <c r="G168" s="8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0.5" customHeight="1">
      <c r="A169" s="2"/>
      <c r="B169" s="17"/>
      <c r="C169" s="2"/>
      <c r="D169" s="17"/>
      <c r="E169" s="18"/>
      <c r="F169" s="18"/>
      <c r="G169" s="8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0.5" customHeight="1">
      <c r="A170" s="2"/>
      <c r="B170" s="17"/>
      <c r="C170" s="2"/>
      <c r="D170" s="17"/>
      <c r="E170" s="18"/>
      <c r="F170" s="18"/>
      <c r="G170" s="8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0.5" customHeight="1">
      <c r="A171" s="2"/>
      <c r="B171" s="17"/>
      <c r="C171" s="2"/>
      <c r="D171" s="17"/>
      <c r="E171" s="18"/>
      <c r="F171" s="18"/>
      <c r="G171" s="8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0.5" customHeight="1">
      <c r="A172" s="2"/>
      <c r="B172" s="17"/>
      <c r="C172" s="2"/>
      <c r="D172" s="17"/>
      <c r="E172" s="18"/>
      <c r="F172" s="18"/>
      <c r="G172" s="8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0.5" customHeight="1">
      <c r="A173" s="2"/>
      <c r="B173" s="17"/>
      <c r="C173" s="2"/>
      <c r="D173" s="17"/>
      <c r="E173" s="18"/>
      <c r="F173" s="18"/>
      <c r="G173" s="8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0.5" customHeight="1">
      <c r="A174" s="2"/>
      <c r="B174" s="17"/>
      <c r="C174" s="2"/>
      <c r="D174" s="17"/>
      <c r="E174" s="18"/>
      <c r="F174" s="18"/>
      <c r="G174" s="8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0.5" customHeight="1">
      <c r="A175" s="2"/>
      <c r="B175" s="17"/>
      <c r="C175" s="2"/>
      <c r="D175" s="17"/>
      <c r="E175" s="18"/>
      <c r="F175" s="18"/>
      <c r="G175" s="8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0.5" customHeight="1">
      <c r="A176" s="2"/>
      <c r="B176" s="17"/>
      <c r="C176" s="2"/>
      <c r="D176" s="17"/>
      <c r="E176" s="18"/>
      <c r="F176" s="18"/>
      <c r="G176" s="8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0.5" customHeight="1">
      <c r="A177" s="2"/>
      <c r="B177" s="17"/>
      <c r="C177" s="2"/>
      <c r="D177" s="17"/>
      <c r="E177" s="18"/>
      <c r="F177" s="18"/>
      <c r="G177" s="8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0.5" customHeight="1">
      <c r="A178" s="2"/>
      <c r="B178" s="17"/>
      <c r="C178" s="2"/>
      <c r="D178" s="17"/>
      <c r="E178" s="18"/>
      <c r="F178" s="18"/>
      <c r="G178" s="8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0.5" customHeight="1">
      <c r="A179" s="2"/>
      <c r="B179" s="17"/>
      <c r="C179" s="2"/>
      <c r="D179" s="17"/>
      <c r="E179" s="18"/>
      <c r="F179" s="18"/>
      <c r="G179" s="8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0.5" customHeight="1">
      <c r="A180" s="2"/>
      <c r="B180" s="17"/>
      <c r="C180" s="2"/>
      <c r="D180" s="17"/>
      <c r="E180" s="18"/>
      <c r="F180" s="18"/>
      <c r="G180" s="8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0.5" customHeight="1">
      <c r="A181" s="2"/>
      <c r="B181" s="17"/>
      <c r="C181" s="2"/>
      <c r="D181" s="17"/>
      <c r="E181" s="18"/>
      <c r="F181" s="18"/>
      <c r="G181" s="8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0.5" customHeight="1">
      <c r="A182" s="2"/>
      <c r="B182" s="17"/>
      <c r="C182" s="2"/>
      <c r="D182" s="17"/>
      <c r="E182" s="18"/>
      <c r="F182" s="18"/>
      <c r="G182" s="8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0.5" customHeight="1">
      <c r="A183" s="2"/>
      <c r="B183" s="17"/>
      <c r="C183" s="2"/>
      <c r="D183" s="17"/>
      <c r="E183" s="18"/>
      <c r="F183" s="18"/>
      <c r="G183" s="8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0.5" customHeight="1">
      <c r="A184" s="2"/>
      <c r="B184" s="17"/>
      <c r="C184" s="2"/>
      <c r="D184" s="17"/>
      <c r="E184" s="18"/>
      <c r="F184" s="18"/>
      <c r="G184" s="8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0.5" customHeight="1">
      <c r="A185" s="2"/>
      <c r="B185" s="17"/>
      <c r="C185" s="2"/>
      <c r="D185" s="17"/>
      <c r="E185" s="18"/>
      <c r="F185" s="18"/>
      <c r="G185" s="8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0.5" customHeight="1">
      <c r="A186" s="2"/>
      <c r="B186" s="17"/>
      <c r="C186" s="2"/>
      <c r="D186" s="17"/>
      <c r="E186" s="18"/>
      <c r="F186" s="18"/>
      <c r="G186" s="8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0.5" customHeight="1">
      <c r="A187" s="2"/>
      <c r="B187" s="17"/>
      <c r="C187" s="2"/>
      <c r="D187" s="17"/>
      <c r="E187" s="18"/>
      <c r="F187" s="18"/>
      <c r="G187" s="8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0.5" customHeight="1">
      <c r="A188" s="2"/>
      <c r="B188" s="17"/>
      <c r="C188" s="2"/>
      <c r="D188" s="17"/>
      <c r="E188" s="18"/>
      <c r="F188" s="18"/>
      <c r="G188" s="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0.5" customHeight="1">
      <c r="A189" s="2"/>
      <c r="B189" s="17"/>
      <c r="C189" s="2"/>
      <c r="D189" s="17"/>
      <c r="E189" s="18"/>
      <c r="F189" s="18"/>
      <c r="G189" s="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0.5" customHeight="1">
      <c r="A190" s="2"/>
      <c r="B190" s="17"/>
      <c r="C190" s="2"/>
      <c r="D190" s="17"/>
      <c r="E190" s="18"/>
      <c r="F190" s="18"/>
      <c r="G190" s="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0.5" customHeight="1">
      <c r="A191" s="2"/>
      <c r="B191" s="17"/>
      <c r="C191" s="2"/>
      <c r="D191" s="17"/>
      <c r="E191" s="18"/>
      <c r="F191" s="18"/>
      <c r="G191" s="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0.5" customHeight="1">
      <c r="A192" s="2"/>
      <c r="B192" s="17"/>
      <c r="C192" s="2"/>
      <c r="D192" s="17"/>
      <c r="E192" s="18"/>
      <c r="F192" s="18"/>
      <c r="G192" s="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0.5" customHeight="1">
      <c r="A193" s="2"/>
      <c r="B193" s="17"/>
      <c r="C193" s="2"/>
      <c r="D193" s="17"/>
      <c r="E193" s="18"/>
      <c r="F193" s="18"/>
      <c r="G193" s="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0.5" customHeight="1">
      <c r="A194" s="2"/>
      <c r="B194" s="17"/>
      <c r="C194" s="2"/>
      <c r="D194" s="17"/>
      <c r="E194" s="18"/>
      <c r="F194" s="18"/>
      <c r="G194" s="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0.5" customHeight="1">
      <c r="A195" s="2"/>
      <c r="B195" s="17"/>
      <c r="C195" s="2"/>
      <c r="D195" s="17"/>
      <c r="E195" s="18"/>
      <c r="F195" s="18"/>
      <c r="G195" s="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0.5" customHeight="1">
      <c r="A196" s="2"/>
      <c r="B196" s="17"/>
      <c r="C196" s="2"/>
      <c r="D196" s="17"/>
      <c r="E196" s="18"/>
      <c r="F196" s="18"/>
      <c r="G196" s="8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0.5" customHeight="1">
      <c r="A197" s="2"/>
      <c r="B197" s="17"/>
      <c r="C197" s="2"/>
      <c r="D197" s="17"/>
      <c r="E197" s="18"/>
      <c r="F197" s="18"/>
      <c r="G197" s="8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0.5" customHeight="1">
      <c r="A198" s="2"/>
      <c r="B198" s="17"/>
      <c r="C198" s="2"/>
      <c r="D198" s="17"/>
      <c r="E198" s="18"/>
      <c r="F198" s="18"/>
      <c r="G198" s="8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0.5" customHeight="1">
      <c r="A199" s="2"/>
      <c r="B199" s="17"/>
      <c r="C199" s="2"/>
      <c r="D199" s="17"/>
      <c r="E199" s="18"/>
      <c r="F199" s="18"/>
      <c r="G199" s="8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0.5" customHeight="1">
      <c r="A200" s="2"/>
      <c r="B200" s="17"/>
      <c r="C200" s="2"/>
      <c r="D200" s="17"/>
      <c r="E200" s="18"/>
      <c r="F200" s="18"/>
      <c r="G200" s="8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0.5" customHeight="1">
      <c r="A201" s="2"/>
      <c r="B201" s="17"/>
      <c r="C201" s="2"/>
      <c r="D201" s="17"/>
      <c r="E201" s="18"/>
      <c r="F201" s="18"/>
      <c r="G201" s="8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0.5" customHeight="1">
      <c r="A202" s="2"/>
      <c r="B202" s="17"/>
      <c r="C202" s="2"/>
      <c r="D202" s="17"/>
      <c r="E202" s="18"/>
      <c r="F202" s="18"/>
      <c r="G202" s="8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0.5" customHeight="1">
      <c r="A203" s="2"/>
      <c r="B203" s="17"/>
      <c r="C203" s="2"/>
      <c r="D203" s="17"/>
      <c r="E203" s="18"/>
      <c r="F203" s="18"/>
      <c r="G203" s="8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0.5" customHeight="1">
      <c r="A204" s="2"/>
      <c r="B204" s="17"/>
      <c r="C204" s="2"/>
      <c r="D204" s="17"/>
      <c r="E204" s="18"/>
      <c r="F204" s="18"/>
      <c r="G204" s="8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0.5" customHeight="1">
      <c r="A205" s="2"/>
      <c r="B205" s="17"/>
      <c r="C205" s="2"/>
      <c r="D205" s="17"/>
      <c r="E205" s="18"/>
      <c r="F205" s="18"/>
      <c r="G205" s="8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0.5" customHeight="1">
      <c r="A206" s="2"/>
      <c r="B206" s="17"/>
      <c r="C206" s="2"/>
      <c r="D206" s="17"/>
      <c r="E206" s="18"/>
      <c r="F206" s="18"/>
      <c r="G206" s="8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0.5" customHeight="1">
      <c r="A207" s="2"/>
      <c r="B207" s="17"/>
      <c r="C207" s="2"/>
      <c r="D207" s="17"/>
      <c r="E207" s="18"/>
      <c r="F207" s="18"/>
      <c r="G207" s="8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0.5" customHeight="1">
      <c r="A208" s="2"/>
      <c r="B208" s="17"/>
      <c r="C208" s="2"/>
      <c r="D208" s="17"/>
      <c r="E208" s="18"/>
      <c r="F208" s="18"/>
      <c r="G208" s="8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0.5" customHeight="1">
      <c r="A209" s="2"/>
      <c r="B209" s="17"/>
      <c r="C209" s="2"/>
      <c r="D209" s="17"/>
      <c r="E209" s="18"/>
      <c r="F209" s="18"/>
      <c r="G209" s="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0.5" customHeight="1">
      <c r="A210" s="2"/>
      <c r="B210" s="17"/>
      <c r="C210" s="2"/>
      <c r="D210" s="17"/>
      <c r="E210" s="18"/>
      <c r="F210" s="18"/>
      <c r="G210" s="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0.5" customHeight="1">
      <c r="A211" s="2"/>
      <c r="B211" s="17"/>
      <c r="C211" s="2"/>
      <c r="D211" s="17"/>
      <c r="E211" s="18"/>
      <c r="F211" s="18"/>
      <c r="G211" s="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0.5" customHeight="1">
      <c r="A212" s="2"/>
      <c r="B212" s="17"/>
      <c r="C212" s="2"/>
      <c r="D212" s="17"/>
      <c r="E212" s="18"/>
      <c r="F212" s="18"/>
      <c r="G212" s="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0.5" customHeight="1">
      <c r="A213" s="2"/>
      <c r="B213" s="17"/>
      <c r="C213" s="2"/>
      <c r="D213" s="17"/>
      <c r="E213" s="18"/>
      <c r="F213" s="18"/>
      <c r="G213" s="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0.5" customHeight="1">
      <c r="A214" s="2"/>
      <c r="B214" s="17"/>
      <c r="C214" s="2"/>
      <c r="D214" s="17"/>
      <c r="E214" s="18"/>
      <c r="F214" s="18"/>
      <c r="G214" s="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0.5" customHeight="1">
      <c r="A215" s="2"/>
      <c r="B215" s="17"/>
      <c r="C215" s="2"/>
      <c r="D215" s="17"/>
      <c r="E215" s="18"/>
      <c r="F215" s="18"/>
      <c r="G215" s="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0.5" customHeight="1">
      <c r="A216" s="2"/>
      <c r="B216" s="17"/>
      <c r="C216" s="2"/>
      <c r="D216" s="17"/>
      <c r="E216" s="18"/>
      <c r="F216" s="18"/>
      <c r="G216" s="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0.5" customHeight="1">
      <c r="A217" s="2"/>
      <c r="B217" s="17"/>
      <c r="C217" s="2"/>
      <c r="D217" s="17"/>
      <c r="E217" s="18"/>
      <c r="F217" s="18"/>
      <c r="G217" s="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0.5" customHeight="1">
      <c r="A218" s="2"/>
      <c r="B218" s="17"/>
      <c r="C218" s="2"/>
      <c r="D218" s="17"/>
      <c r="E218" s="18"/>
      <c r="F218" s="18"/>
      <c r="G218" s="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0.5" customHeight="1">
      <c r="A219" s="2"/>
      <c r="B219" s="17"/>
      <c r="C219" s="2"/>
      <c r="D219" s="17"/>
      <c r="E219" s="18"/>
      <c r="F219" s="18"/>
      <c r="G219" s="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0.5" customHeight="1">
      <c r="A220" s="2"/>
      <c r="B220" s="17"/>
      <c r="C220" s="2"/>
      <c r="D220" s="17"/>
      <c r="E220" s="18"/>
      <c r="F220" s="18"/>
      <c r="G220" s="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0.5" customHeight="1">
      <c r="A221" s="2"/>
      <c r="B221" s="17"/>
      <c r="C221" s="2"/>
      <c r="D221" s="17"/>
      <c r="E221" s="18"/>
      <c r="F221" s="18"/>
      <c r="G221" s="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0.5" customHeight="1">
      <c r="A222" s="2"/>
      <c r="B222" s="17"/>
      <c r="C222" s="2"/>
      <c r="D222" s="17"/>
      <c r="E222" s="18"/>
      <c r="F222" s="18"/>
      <c r="G222" s="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0.5" customHeight="1">
      <c r="A223" s="2"/>
      <c r="B223" s="17"/>
      <c r="C223" s="2"/>
      <c r="D223" s="17"/>
      <c r="E223" s="18"/>
      <c r="F223" s="18"/>
      <c r="G223" s="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0.5" customHeight="1">
      <c r="A224" s="2"/>
      <c r="B224" s="17"/>
      <c r="C224" s="2"/>
      <c r="D224" s="17"/>
      <c r="E224" s="18"/>
      <c r="F224" s="18"/>
      <c r="G224" s="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0.5" customHeight="1">
      <c r="A225" s="2"/>
      <c r="B225" s="17"/>
      <c r="C225" s="2"/>
      <c r="D225" s="17"/>
      <c r="E225" s="18"/>
      <c r="F225" s="18"/>
      <c r="G225" s="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0.5" customHeight="1">
      <c r="A226" s="2"/>
      <c r="B226" s="17"/>
      <c r="C226" s="2"/>
      <c r="D226" s="17"/>
      <c r="E226" s="18"/>
      <c r="F226" s="18"/>
      <c r="G226" s="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0.5" customHeight="1">
      <c r="A227" s="2"/>
      <c r="B227" s="17"/>
      <c r="C227" s="2"/>
      <c r="D227" s="17"/>
      <c r="E227" s="18"/>
      <c r="F227" s="18"/>
      <c r="G227" s="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0.5" customHeight="1">
      <c r="A228" s="2"/>
      <c r="B228" s="17"/>
      <c r="C228" s="2"/>
      <c r="D228" s="17"/>
      <c r="E228" s="18"/>
      <c r="F228" s="18"/>
      <c r="G228" s="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0.5" customHeight="1">
      <c r="A229" s="2"/>
      <c r="B229" s="17"/>
      <c r="C229" s="2"/>
      <c r="D229" s="17"/>
      <c r="E229" s="18"/>
      <c r="F229" s="18"/>
      <c r="G229" s="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0.5" customHeight="1">
      <c r="A230" s="2"/>
      <c r="B230" s="17"/>
      <c r="C230" s="2"/>
      <c r="D230" s="17"/>
      <c r="E230" s="18"/>
      <c r="F230" s="18"/>
      <c r="G230" s="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0.5" customHeight="1">
      <c r="A231" s="2"/>
      <c r="B231" s="17"/>
      <c r="C231" s="2"/>
      <c r="D231" s="17"/>
      <c r="E231" s="18"/>
      <c r="F231" s="18"/>
      <c r="G231" s="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0.5" customHeight="1">
      <c r="A232" s="2"/>
      <c r="B232" s="17"/>
      <c r="C232" s="2"/>
      <c r="D232" s="17"/>
      <c r="E232" s="18"/>
      <c r="F232" s="18"/>
      <c r="G232" s="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0.5" customHeight="1">
      <c r="A233" s="2"/>
      <c r="B233" s="17"/>
      <c r="C233" s="2"/>
      <c r="D233" s="17"/>
      <c r="E233" s="18"/>
      <c r="F233" s="18"/>
      <c r="G233" s="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0.5" customHeight="1">
      <c r="A234" s="2"/>
      <c r="B234" s="17"/>
      <c r="C234" s="2"/>
      <c r="D234" s="17"/>
      <c r="E234" s="18"/>
      <c r="F234" s="18"/>
      <c r="G234" s="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0.5" customHeight="1">
      <c r="A235" s="2"/>
      <c r="B235" s="17"/>
      <c r="C235" s="2"/>
      <c r="D235" s="17"/>
      <c r="E235" s="18"/>
      <c r="F235" s="18"/>
      <c r="G235" s="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0.5" customHeight="1">
      <c r="A236" s="2"/>
      <c r="B236" s="17"/>
      <c r="C236" s="2"/>
      <c r="D236" s="17"/>
      <c r="E236" s="18"/>
      <c r="F236" s="18"/>
      <c r="G236" s="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0.5" customHeight="1">
      <c r="A237" s="2"/>
      <c r="B237" s="17"/>
      <c r="C237" s="2"/>
      <c r="D237" s="17"/>
      <c r="E237" s="18"/>
      <c r="F237" s="18"/>
      <c r="G237" s="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0.5" customHeight="1">
      <c r="A238" s="2"/>
      <c r="B238" s="17"/>
      <c r="C238" s="2"/>
      <c r="D238" s="17"/>
      <c r="E238" s="18"/>
      <c r="F238" s="18"/>
      <c r="G238" s="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0.5" customHeight="1">
      <c r="A239" s="2"/>
      <c r="B239" s="17"/>
      <c r="C239" s="2"/>
      <c r="D239" s="17"/>
      <c r="E239" s="18"/>
      <c r="F239" s="18"/>
      <c r="G239" s="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0.5" customHeight="1">
      <c r="A240" s="2"/>
      <c r="B240" s="17"/>
      <c r="C240" s="2"/>
      <c r="D240" s="17"/>
      <c r="E240" s="18"/>
      <c r="F240" s="18"/>
      <c r="G240" s="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0.5" customHeight="1">
      <c r="A241" s="2"/>
      <c r="B241" s="17"/>
      <c r="C241" s="2"/>
      <c r="D241" s="17"/>
      <c r="E241" s="18"/>
      <c r="F241" s="18"/>
      <c r="G241" s="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0.5" customHeight="1">
      <c r="A242" s="2"/>
      <c r="B242" s="17"/>
      <c r="C242" s="2"/>
      <c r="D242" s="17"/>
      <c r="E242" s="18"/>
      <c r="F242" s="18"/>
      <c r="G242" s="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0.5" customHeight="1">
      <c r="A243" s="2"/>
      <c r="B243" s="17"/>
      <c r="C243" s="2"/>
      <c r="D243" s="17"/>
      <c r="E243" s="18"/>
      <c r="F243" s="18"/>
      <c r="G243" s="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0.5" customHeight="1">
      <c r="A244" s="2"/>
      <c r="B244" s="17"/>
      <c r="C244" s="2"/>
      <c r="D244" s="17"/>
      <c r="E244" s="18"/>
      <c r="F244" s="18"/>
      <c r="G244" s="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0.5" customHeight="1">
      <c r="A245" s="2"/>
      <c r="B245" s="17"/>
      <c r="C245" s="2"/>
      <c r="D245" s="17"/>
      <c r="E245" s="18"/>
      <c r="F245" s="18"/>
      <c r="G245" s="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0.5" customHeight="1">
      <c r="A246" s="2"/>
      <c r="B246" s="17"/>
      <c r="C246" s="2"/>
      <c r="D246" s="17"/>
      <c r="E246" s="18"/>
      <c r="F246" s="18"/>
      <c r="G246" s="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0.5" customHeight="1">
      <c r="A247" s="2"/>
      <c r="B247" s="17"/>
      <c r="C247" s="2"/>
      <c r="D247" s="17"/>
      <c r="E247" s="18"/>
      <c r="F247" s="18"/>
      <c r="G247" s="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0.5" customHeight="1">
      <c r="A248" s="2"/>
      <c r="B248" s="17"/>
      <c r="C248" s="2"/>
      <c r="D248" s="17"/>
      <c r="E248" s="18"/>
      <c r="F248" s="18"/>
      <c r="G248" s="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0.5" customHeight="1">
      <c r="A249" s="2"/>
      <c r="B249" s="17"/>
      <c r="C249" s="2"/>
      <c r="D249" s="17"/>
      <c r="E249" s="18"/>
      <c r="F249" s="18"/>
      <c r="G249" s="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0.5" customHeight="1">
      <c r="A250" s="2"/>
      <c r="B250" s="17"/>
      <c r="C250" s="2"/>
      <c r="D250" s="17"/>
      <c r="E250" s="18"/>
      <c r="F250" s="18"/>
      <c r="G250" s="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0.5" customHeight="1">
      <c r="A251" s="2"/>
      <c r="B251" s="17"/>
      <c r="C251" s="2"/>
      <c r="D251" s="17"/>
      <c r="E251" s="18"/>
      <c r="F251" s="18"/>
      <c r="G251" s="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0.5" customHeight="1">
      <c r="A252" s="2"/>
      <c r="B252" s="17"/>
      <c r="C252" s="2"/>
      <c r="D252" s="17"/>
      <c r="E252" s="18"/>
      <c r="F252" s="18"/>
      <c r="G252" s="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0.5" customHeight="1">
      <c r="A253" s="2"/>
      <c r="B253" s="17"/>
      <c r="C253" s="2"/>
      <c r="D253" s="17"/>
      <c r="E253" s="18"/>
      <c r="F253" s="18"/>
      <c r="G253" s="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0.5" customHeight="1">
      <c r="A254" s="2"/>
      <c r="B254" s="17"/>
      <c r="C254" s="2"/>
      <c r="D254" s="17"/>
      <c r="E254" s="18"/>
      <c r="F254" s="18"/>
      <c r="G254" s="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0.5" customHeight="1">
      <c r="A255" s="2"/>
      <c r="B255" s="17"/>
      <c r="C255" s="2"/>
      <c r="D255" s="17"/>
      <c r="E255" s="18"/>
      <c r="F255" s="18"/>
      <c r="G255" s="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0.5" customHeight="1">
      <c r="A256" s="2"/>
      <c r="B256" s="17"/>
      <c r="C256" s="2"/>
      <c r="D256" s="17"/>
      <c r="E256" s="18"/>
      <c r="F256" s="18"/>
      <c r="G256" s="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0.5" customHeight="1">
      <c r="A257" s="2"/>
      <c r="B257" s="17"/>
      <c r="C257" s="2"/>
      <c r="D257" s="17"/>
      <c r="E257" s="18"/>
      <c r="F257" s="18"/>
      <c r="G257" s="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0.5" customHeight="1">
      <c r="A258" s="2"/>
      <c r="B258" s="17"/>
      <c r="C258" s="2"/>
      <c r="D258" s="17"/>
      <c r="E258" s="18"/>
      <c r="F258" s="18"/>
      <c r="G258" s="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0.5" customHeight="1">
      <c r="A259" s="2"/>
      <c r="B259" s="17"/>
      <c r="C259" s="2"/>
      <c r="D259" s="17"/>
      <c r="E259" s="18"/>
      <c r="F259" s="18"/>
      <c r="G259" s="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0.5" customHeight="1">
      <c r="A260" s="2"/>
      <c r="B260" s="17"/>
      <c r="C260" s="2"/>
      <c r="D260" s="17"/>
      <c r="E260" s="18"/>
      <c r="F260" s="18"/>
      <c r="G260" s="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0.5" customHeight="1">
      <c r="A261" s="2"/>
      <c r="B261" s="17"/>
      <c r="C261" s="2"/>
      <c r="D261" s="17"/>
      <c r="E261" s="18"/>
      <c r="F261" s="18"/>
      <c r="G261" s="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0.5" customHeight="1">
      <c r="A262" s="2"/>
      <c r="B262" s="17"/>
      <c r="C262" s="2"/>
      <c r="D262" s="17"/>
      <c r="E262" s="18"/>
      <c r="F262" s="18"/>
      <c r="G262" s="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0.5" customHeight="1">
      <c r="A263" s="2"/>
      <c r="B263" s="17"/>
      <c r="C263" s="2"/>
      <c r="D263" s="17"/>
      <c r="E263" s="18"/>
      <c r="F263" s="18"/>
      <c r="G263" s="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0.5" customHeight="1">
      <c r="A264" s="2"/>
      <c r="B264" s="17"/>
      <c r="C264" s="2"/>
      <c r="D264" s="17"/>
      <c r="E264" s="18"/>
      <c r="F264" s="18"/>
      <c r="G264" s="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0.5" customHeight="1">
      <c r="A265" s="2"/>
      <c r="B265" s="17"/>
      <c r="C265" s="2"/>
      <c r="D265" s="17"/>
      <c r="E265" s="18"/>
      <c r="F265" s="18"/>
      <c r="G265" s="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0.5" customHeight="1">
      <c r="A266" s="2"/>
      <c r="B266" s="17"/>
      <c r="C266" s="2"/>
      <c r="D266" s="17"/>
      <c r="E266" s="18"/>
      <c r="F266" s="18"/>
      <c r="G266" s="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0.5" customHeight="1">
      <c r="A267" s="2"/>
      <c r="B267" s="17"/>
      <c r="C267" s="2"/>
      <c r="D267" s="17"/>
      <c r="E267" s="18"/>
      <c r="F267" s="18"/>
      <c r="G267" s="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0.5" customHeight="1">
      <c r="A268" s="2"/>
      <c r="B268" s="17"/>
      <c r="C268" s="2"/>
      <c r="D268" s="17"/>
      <c r="E268" s="18"/>
      <c r="F268" s="18"/>
      <c r="G268" s="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0.5" customHeight="1">
      <c r="A269" s="2"/>
      <c r="B269" s="17"/>
      <c r="C269" s="2"/>
      <c r="D269" s="17"/>
      <c r="E269" s="18"/>
      <c r="F269" s="18"/>
      <c r="G269" s="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0.5" customHeight="1">
      <c r="A270" s="2"/>
      <c r="B270" s="17"/>
      <c r="C270" s="2"/>
      <c r="D270" s="17"/>
      <c r="E270" s="18"/>
      <c r="F270" s="18"/>
      <c r="G270" s="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0.5" customHeight="1">
      <c r="A271" s="2"/>
      <c r="B271" s="17"/>
      <c r="C271" s="2"/>
      <c r="D271" s="17"/>
      <c r="E271" s="18"/>
      <c r="F271" s="18"/>
      <c r="G271" s="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0.5" customHeight="1">
      <c r="A272" s="2"/>
      <c r="B272" s="17"/>
      <c r="C272" s="2"/>
      <c r="D272" s="17"/>
      <c r="E272" s="18"/>
      <c r="F272" s="18"/>
      <c r="G272" s="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0.5" customHeight="1">
      <c r="A273" s="2"/>
      <c r="B273" s="17"/>
      <c r="C273" s="2"/>
      <c r="D273" s="17"/>
      <c r="E273" s="18"/>
      <c r="F273" s="18"/>
      <c r="G273" s="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0.5" customHeight="1">
      <c r="A274" s="2"/>
      <c r="B274" s="17"/>
      <c r="C274" s="2"/>
      <c r="D274" s="17"/>
      <c r="E274" s="18"/>
      <c r="F274" s="18"/>
      <c r="G274" s="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0.5" customHeight="1">
      <c r="A275" s="2"/>
      <c r="B275" s="17"/>
      <c r="C275" s="2"/>
      <c r="D275" s="17"/>
      <c r="E275" s="18"/>
      <c r="F275" s="18"/>
      <c r="G275" s="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0.5" customHeight="1">
      <c r="A276" s="2"/>
      <c r="B276" s="17"/>
      <c r="C276" s="2"/>
      <c r="D276" s="17"/>
      <c r="E276" s="18"/>
      <c r="F276" s="18"/>
      <c r="G276" s="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0.5" customHeight="1">
      <c r="A277" s="2"/>
      <c r="B277" s="17"/>
      <c r="C277" s="2"/>
      <c r="D277" s="17"/>
      <c r="E277" s="18"/>
      <c r="F277" s="18"/>
      <c r="G277" s="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0.5" customHeight="1">
      <c r="A278" s="2"/>
      <c r="B278" s="17"/>
      <c r="C278" s="2"/>
      <c r="D278" s="17"/>
      <c r="E278" s="18"/>
      <c r="F278" s="18"/>
      <c r="G278" s="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0.5" customHeight="1">
      <c r="A279" s="2"/>
      <c r="B279" s="17"/>
      <c r="C279" s="2"/>
      <c r="D279" s="17"/>
      <c r="E279" s="18"/>
      <c r="F279" s="18"/>
      <c r="G279" s="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0.5" customHeight="1">
      <c r="A280" s="2"/>
      <c r="B280" s="17"/>
      <c r="C280" s="2"/>
      <c r="D280" s="17"/>
      <c r="E280" s="18"/>
      <c r="F280" s="18"/>
      <c r="G280" s="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0.5" customHeight="1">
      <c r="A281" s="2"/>
      <c r="B281" s="17"/>
      <c r="C281" s="2"/>
      <c r="D281" s="17"/>
      <c r="E281" s="18"/>
      <c r="F281" s="18"/>
      <c r="G281" s="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15.75" customHeight="1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15.75" customHeight="1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15.75" customHeight="1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15.75" customHeight="1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15.75" customHeight="1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15.75" customHeight="1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autoFilter ref="A1:G281" xr:uid="{00000000-0009-0000-0000-000000000000}"/>
  <mergeCells count="3">
    <mergeCell ref="A2:G2"/>
    <mergeCell ref="P15:P17"/>
    <mergeCell ref="A3:G3"/>
  </mergeCells>
  <pageMargins left="0.25" right="0.25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43"/>
  <sheetViews>
    <sheetView zoomScale="75" zoomScaleNormal="75" workbookViewId="0">
      <selection activeCell="A26" sqref="A26"/>
    </sheetView>
  </sheetViews>
  <sheetFormatPr defaultColWidth="14.42578125" defaultRowHeight="15" customHeight="1"/>
  <cols>
    <col min="4" max="4" width="15.5703125" customWidth="1"/>
  </cols>
  <sheetData>
    <row r="1" spans="1:20">
      <c r="A1" s="114" t="s">
        <v>7</v>
      </c>
      <c r="B1" s="112"/>
      <c r="C1" s="19"/>
      <c r="D1" s="113" t="s">
        <v>10</v>
      </c>
      <c r="E1" s="112"/>
      <c r="F1" s="19"/>
      <c r="G1" s="113" t="s">
        <v>9</v>
      </c>
      <c r="H1" s="112"/>
      <c r="I1" s="19"/>
      <c r="J1" s="114" t="s">
        <v>35</v>
      </c>
      <c r="K1" s="112"/>
      <c r="L1" s="19"/>
      <c r="M1" s="114" t="s">
        <v>36</v>
      </c>
      <c r="N1" s="112"/>
      <c r="O1" s="57"/>
      <c r="P1" s="57"/>
      <c r="Q1" s="57"/>
      <c r="R1" s="57"/>
      <c r="S1" s="57"/>
      <c r="T1" s="57"/>
    </row>
    <row r="2" spans="1:20">
      <c r="A2" s="20" t="s">
        <v>37</v>
      </c>
      <c r="B2" s="20" t="s">
        <v>38</v>
      </c>
      <c r="C2" s="19"/>
      <c r="D2" s="20" t="s">
        <v>37</v>
      </c>
      <c r="E2" s="20" t="s">
        <v>38</v>
      </c>
      <c r="F2" s="19"/>
      <c r="G2" s="20" t="s">
        <v>37</v>
      </c>
      <c r="H2" s="20" t="s">
        <v>38</v>
      </c>
      <c r="I2" s="19"/>
      <c r="J2" s="20" t="s">
        <v>37</v>
      </c>
      <c r="K2" s="20" t="s">
        <v>38</v>
      </c>
      <c r="L2" s="19"/>
      <c r="M2" s="20" t="s">
        <v>37</v>
      </c>
      <c r="N2" s="20" t="s">
        <v>38</v>
      </c>
      <c r="O2" s="57"/>
      <c r="P2" s="57"/>
      <c r="Q2" s="57"/>
      <c r="R2" s="57"/>
      <c r="S2" s="57"/>
      <c r="T2" s="57"/>
    </row>
    <row r="3" spans="1:20">
      <c r="A3" s="33"/>
      <c r="B3" s="31"/>
      <c r="C3" s="21"/>
      <c r="D3" s="33"/>
      <c r="E3" s="31"/>
      <c r="F3" s="21"/>
      <c r="G3" s="33"/>
      <c r="H3" s="31"/>
      <c r="I3" s="21"/>
      <c r="J3" s="33"/>
      <c r="K3" s="31"/>
      <c r="L3" s="21"/>
      <c r="M3" s="33"/>
      <c r="N3" s="31"/>
      <c r="O3" s="57"/>
      <c r="P3" s="35"/>
      <c r="Q3" s="57"/>
      <c r="R3" s="57"/>
      <c r="S3" s="57"/>
      <c r="T3" s="57"/>
    </row>
    <row r="4" spans="1:20">
      <c r="A4" s="33"/>
      <c r="B4" s="31"/>
      <c r="C4" s="21"/>
      <c r="D4" s="31"/>
      <c r="E4" s="31"/>
      <c r="F4" s="21"/>
      <c r="G4" s="31"/>
      <c r="H4" s="31"/>
      <c r="I4" s="21"/>
      <c r="J4" s="31"/>
      <c r="K4" s="31"/>
      <c r="L4" s="21"/>
      <c r="M4" s="31"/>
      <c r="N4" s="31"/>
      <c r="O4" s="57"/>
      <c r="P4" s="57"/>
      <c r="Q4" s="57"/>
      <c r="R4" s="57"/>
      <c r="S4" s="57"/>
      <c r="T4" s="57"/>
    </row>
    <row r="5" spans="1:20">
      <c r="A5" s="33"/>
      <c r="B5" s="31"/>
      <c r="C5" s="22"/>
      <c r="D5" s="31"/>
      <c r="E5" s="31"/>
      <c r="F5" s="22"/>
      <c r="G5" s="31"/>
      <c r="H5" s="31"/>
      <c r="I5" s="22"/>
      <c r="J5" s="31"/>
      <c r="K5" s="31"/>
      <c r="L5" s="22"/>
      <c r="M5" s="31"/>
      <c r="N5" s="31"/>
      <c r="O5" s="57"/>
      <c r="P5" s="57"/>
      <c r="Q5" s="57"/>
      <c r="R5" s="57"/>
      <c r="S5" s="57"/>
      <c r="T5" s="57"/>
    </row>
    <row r="6" spans="1:20">
      <c r="A6" s="34"/>
      <c r="B6" s="31"/>
      <c r="C6" s="22"/>
      <c r="D6" s="31"/>
      <c r="E6" s="31"/>
      <c r="F6" s="22"/>
      <c r="G6" s="31"/>
      <c r="H6" s="31"/>
      <c r="I6" s="22"/>
      <c r="J6" s="31"/>
      <c r="K6" s="31"/>
      <c r="L6" s="22"/>
      <c r="M6" s="31"/>
      <c r="N6" s="31"/>
      <c r="O6" s="57"/>
      <c r="P6" s="57"/>
      <c r="Q6" s="57"/>
      <c r="R6" s="57"/>
      <c r="S6" s="57"/>
      <c r="T6" s="57"/>
    </row>
    <row r="7" spans="1:20">
      <c r="A7" s="34"/>
      <c r="B7" s="31"/>
      <c r="C7" s="21"/>
      <c r="D7" s="31"/>
      <c r="E7" s="31"/>
      <c r="F7" s="21"/>
      <c r="G7" s="31"/>
      <c r="H7" s="31"/>
      <c r="I7" s="21"/>
      <c r="J7" s="31"/>
      <c r="K7" s="31"/>
      <c r="L7" s="21"/>
      <c r="M7" s="31"/>
      <c r="N7" s="31"/>
      <c r="O7" s="57"/>
      <c r="P7" s="57"/>
      <c r="Q7" s="57"/>
      <c r="R7" s="57"/>
      <c r="S7" s="57"/>
      <c r="T7" s="57"/>
    </row>
    <row r="8" spans="1:20">
      <c r="A8" s="34"/>
      <c r="B8" s="31"/>
      <c r="C8" s="21"/>
      <c r="D8" s="31"/>
      <c r="E8" s="31"/>
      <c r="F8" s="21"/>
      <c r="G8" s="31"/>
      <c r="H8" s="31"/>
      <c r="I8" s="21"/>
      <c r="J8" s="31"/>
      <c r="K8" s="31"/>
      <c r="L8" s="21"/>
      <c r="M8" s="31"/>
      <c r="N8" s="31"/>
      <c r="O8" s="57"/>
      <c r="P8" s="57"/>
      <c r="Q8" s="57"/>
      <c r="R8" s="57"/>
      <c r="S8" s="57"/>
      <c r="T8" s="57"/>
    </row>
    <row r="9" spans="1:20">
      <c r="A9" s="34"/>
      <c r="B9" s="31"/>
      <c r="C9" s="21"/>
      <c r="D9" s="31"/>
      <c r="E9" s="31"/>
      <c r="F9" s="21"/>
      <c r="G9" s="31"/>
      <c r="H9" s="31"/>
      <c r="I9" s="21"/>
      <c r="J9" s="31"/>
      <c r="K9" s="31"/>
      <c r="L9" s="21"/>
      <c r="M9" s="31"/>
      <c r="N9" s="31"/>
      <c r="O9" s="57"/>
      <c r="P9" s="57"/>
      <c r="Q9" s="57"/>
      <c r="R9" s="57"/>
      <c r="S9" s="57"/>
      <c r="T9" s="57"/>
    </row>
    <row r="10" spans="1:20">
      <c r="A10" s="23">
        <f>SUM(A3:A9)-SUM(B3:B9)</f>
        <v>0</v>
      </c>
      <c r="B10" s="19"/>
      <c r="C10" s="19"/>
      <c r="D10" s="23">
        <f>SUM(D3:D9)-SUM(E3:E9)</f>
        <v>0</v>
      </c>
      <c r="E10" s="19"/>
      <c r="F10" s="19"/>
      <c r="G10" s="23">
        <f>SUM(G3:G9)-SUM(H3:H9)</f>
        <v>0</v>
      </c>
      <c r="H10" s="24"/>
      <c r="I10" s="19"/>
      <c r="J10" s="23">
        <f>+J3+J4-K5-K6-K7</f>
        <v>0</v>
      </c>
      <c r="K10" s="19"/>
      <c r="L10" s="19"/>
      <c r="M10" s="19"/>
      <c r="N10" s="23">
        <f>SUM(N3:N9)-SUM(M3:M9)</f>
        <v>0</v>
      </c>
      <c r="O10" s="57"/>
      <c r="P10" s="57"/>
      <c r="Q10" s="57"/>
      <c r="R10" s="57"/>
      <c r="S10" s="57"/>
      <c r="T10" s="57"/>
    </row>
    <row r="11" spans="1:20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57"/>
      <c r="P11" s="57"/>
      <c r="Q11" s="57"/>
      <c r="R11" s="57"/>
      <c r="S11" s="57"/>
      <c r="T11" s="57"/>
    </row>
    <row r="12" spans="1:20">
      <c r="A12" s="113" t="s">
        <v>11</v>
      </c>
      <c r="B12" s="112"/>
      <c r="C12" s="19"/>
      <c r="D12" s="114" t="s">
        <v>13</v>
      </c>
      <c r="E12" s="112"/>
      <c r="F12" s="19"/>
      <c r="G12" s="114" t="s">
        <v>25</v>
      </c>
      <c r="H12" s="112"/>
      <c r="I12" s="19"/>
      <c r="J12" s="114" t="s">
        <v>39</v>
      </c>
      <c r="K12" s="112"/>
      <c r="L12" s="19"/>
      <c r="M12" s="114" t="s">
        <v>32</v>
      </c>
      <c r="N12" s="112"/>
      <c r="O12" s="57"/>
      <c r="P12" s="57"/>
      <c r="Q12" s="57"/>
      <c r="R12" s="57"/>
      <c r="S12" s="57"/>
      <c r="T12" s="57"/>
    </row>
    <row r="13" spans="1:20">
      <c r="A13" s="20" t="s">
        <v>37</v>
      </c>
      <c r="B13" s="20" t="s">
        <v>38</v>
      </c>
      <c r="C13" s="19"/>
      <c r="D13" s="20" t="s">
        <v>37</v>
      </c>
      <c r="E13" s="20" t="s">
        <v>38</v>
      </c>
      <c r="F13" s="19"/>
      <c r="G13" s="20" t="s">
        <v>37</v>
      </c>
      <c r="H13" s="20" t="s">
        <v>38</v>
      </c>
      <c r="I13" s="19"/>
      <c r="J13" s="20" t="s">
        <v>37</v>
      </c>
      <c r="K13" s="20" t="s">
        <v>38</v>
      </c>
      <c r="L13" s="19"/>
      <c r="M13" s="20" t="s">
        <v>37</v>
      </c>
      <c r="N13" s="20" t="s">
        <v>38</v>
      </c>
      <c r="O13" s="57"/>
      <c r="P13" s="57"/>
      <c r="Q13" s="57"/>
      <c r="R13" s="57"/>
      <c r="S13" s="57"/>
      <c r="T13" s="57"/>
    </row>
    <row r="14" spans="1:20">
      <c r="A14" s="34"/>
      <c r="B14" s="31"/>
      <c r="C14" s="21"/>
      <c r="D14" s="31"/>
      <c r="E14" s="31"/>
      <c r="F14" s="21"/>
      <c r="G14" s="31"/>
      <c r="H14" s="31"/>
      <c r="I14" s="21"/>
      <c r="J14" s="31"/>
      <c r="K14" s="31"/>
      <c r="L14" s="21"/>
      <c r="M14" s="31"/>
      <c r="N14" s="31"/>
      <c r="O14" s="57"/>
      <c r="P14" s="57"/>
      <c r="Q14" s="57"/>
      <c r="R14" s="57"/>
      <c r="S14" s="57"/>
      <c r="T14" s="57"/>
    </row>
    <row r="15" spans="1:20">
      <c r="A15" s="34"/>
      <c r="B15" s="31"/>
      <c r="C15" s="21"/>
      <c r="D15" s="31"/>
      <c r="E15" s="31"/>
      <c r="F15" s="21"/>
      <c r="G15" s="31"/>
      <c r="H15" s="31"/>
      <c r="I15" s="21"/>
      <c r="J15" s="31"/>
      <c r="K15" s="31"/>
      <c r="L15" s="21"/>
      <c r="M15" s="31"/>
      <c r="N15" s="31"/>
      <c r="O15" s="57"/>
      <c r="P15" s="57"/>
      <c r="Q15" s="57"/>
      <c r="R15" s="57"/>
      <c r="S15" s="57"/>
      <c r="T15" s="57"/>
    </row>
    <row r="16" spans="1:20">
      <c r="A16" s="34"/>
      <c r="B16" s="31"/>
      <c r="C16" s="21"/>
      <c r="D16" s="31"/>
      <c r="E16" s="31"/>
      <c r="F16" s="21"/>
      <c r="G16" s="31"/>
      <c r="H16" s="31"/>
      <c r="I16" s="21"/>
      <c r="J16" s="31"/>
      <c r="K16" s="31"/>
      <c r="L16" s="21"/>
      <c r="M16" s="31"/>
      <c r="N16" s="31"/>
      <c r="O16" s="57"/>
      <c r="P16" s="57"/>
      <c r="Q16" s="57"/>
      <c r="R16" s="57"/>
      <c r="S16" s="57"/>
      <c r="T16" s="57"/>
    </row>
    <row r="17" spans="1:14">
      <c r="A17" s="34"/>
      <c r="B17" s="31"/>
      <c r="C17" s="21"/>
      <c r="D17" s="31"/>
      <c r="E17" s="31"/>
      <c r="F17" s="21"/>
      <c r="G17" s="31"/>
      <c r="H17" s="31"/>
      <c r="I17" s="21"/>
      <c r="J17" s="31"/>
      <c r="K17" s="31"/>
      <c r="L17" s="21"/>
      <c r="M17" s="31"/>
      <c r="N17" s="31"/>
    </row>
    <row r="18" spans="1:14">
      <c r="A18" s="34"/>
      <c r="B18" s="31"/>
      <c r="C18" s="21"/>
      <c r="D18" s="31"/>
      <c r="E18" s="31"/>
      <c r="F18" s="21"/>
      <c r="G18" s="31"/>
      <c r="H18" s="31"/>
      <c r="I18" s="21"/>
      <c r="J18" s="31"/>
      <c r="K18" s="31"/>
      <c r="L18" s="21"/>
      <c r="M18" s="31"/>
      <c r="N18" s="31"/>
    </row>
    <row r="19" spans="1:14">
      <c r="A19" s="34"/>
      <c r="B19" s="31"/>
      <c r="C19" s="21"/>
      <c r="D19" s="31"/>
      <c r="E19" s="31"/>
      <c r="F19" s="21"/>
      <c r="G19" s="31"/>
      <c r="H19" s="31"/>
      <c r="I19" s="21"/>
      <c r="J19" s="31"/>
      <c r="K19" s="31"/>
      <c r="L19" s="21"/>
      <c r="M19" s="31"/>
      <c r="N19" s="31"/>
    </row>
    <row r="20" spans="1:14">
      <c r="A20" s="34"/>
      <c r="B20" s="31"/>
      <c r="C20" s="21"/>
      <c r="D20" s="31"/>
      <c r="E20" s="31"/>
      <c r="F20" s="21"/>
      <c r="G20" s="31"/>
      <c r="H20" s="31"/>
      <c r="I20" s="21"/>
      <c r="J20" s="31"/>
      <c r="K20" s="31"/>
      <c r="L20" s="21"/>
      <c r="M20" s="31"/>
      <c r="N20" s="31"/>
    </row>
    <row r="21" spans="1:14">
      <c r="A21" s="19"/>
      <c r="B21" s="23">
        <f>SUM(B14:B20)-SUM(A14:A20)</f>
        <v>0</v>
      </c>
      <c r="C21" s="19"/>
      <c r="D21" s="19"/>
      <c r="E21" s="23">
        <f>SUM(E14:E20)-SUM(D14:D20)</f>
        <v>0</v>
      </c>
      <c r="F21" s="19"/>
      <c r="G21" s="19"/>
      <c r="H21" s="23">
        <f>+H14+H15</f>
        <v>0</v>
      </c>
      <c r="I21" s="19"/>
      <c r="J21" s="23">
        <f>+J14+J15+J16</f>
        <v>0</v>
      </c>
      <c r="K21" s="24"/>
      <c r="L21" s="19"/>
      <c r="M21" s="23">
        <f>SUM(M14:M20)-SUM(N14:N20)</f>
        <v>0</v>
      </c>
      <c r="N21" s="19"/>
    </row>
    <row r="22" spans="1:14">
      <c r="A22" s="19"/>
      <c r="B22" s="19"/>
      <c r="C22" s="19"/>
      <c r="D22" s="19"/>
      <c r="E22" s="19"/>
      <c r="F22" s="19"/>
      <c r="G22" s="19"/>
      <c r="H22" s="24"/>
      <c r="I22" s="19"/>
      <c r="J22" s="19"/>
      <c r="K22" s="19"/>
      <c r="L22" s="19"/>
      <c r="M22" s="19"/>
      <c r="N22" s="19"/>
    </row>
    <row r="23" spans="1:1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>
      <c r="A24" s="113" t="s">
        <v>40</v>
      </c>
      <c r="B24" s="112"/>
      <c r="C24" s="19"/>
      <c r="D24" s="114" t="s">
        <v>29</v>
      </c>
      <c r="E24" s="112"/>
      <c r="F24" s="19"/>
      <c r="G24" s="113" t="s">
        <v>41</v>
      </c>
      <c r="H24" s="112"/>
      <c r="I24" s="19"/>
      <c r="J24" s="113" t="s">
        <v>42</v>
      </c>
      <c r="K24" s="112"/>
      <c r="L24" s="19"/>
      <c r="M24" s="114" t="s">
        <v>43</v>
      </c>
      <c r="N24" s="112"/>
    </row>
    <row r="25" spans="1:14">
      <c r="A25" s="20" t="s">
        <v>37</v>
      </c>
      <c r="B25" s="20" t="s">
        <v>38</v>
      </c>
      <c r="C25" s="19"/>
      <c r="D25" s="20" t="s">
        <v>37</v>
      </c>
      <c r="E25" s="20" t="s">
        <v>38</v>
      </c>
      <c r="F25" s="19"/>
      <c r="G25" s="20" t="s">
        <v>37</v>
      </c>
      <c r="H25" s="20" t="s">
        <v>38</v>
      </c>
      <c r="I25" s="19"/>
      <c r="J25" s="20" t="s">
        <v>37</v>
      </c>
      <c r="K25" s="20" t="s">
        <v>38</v>
      </c>
      <c r="L25" s="19"/>
      <c r="M25" s="20" t="s">
        <v>37</v>
      </c>
      <c r="N25" s="20" t="s">
        <v>38</v>
      </c>
    </row>
    <row r="26" spans="1:14">
      <c r="A26" s="31"/>
      <c r="B26" s="31"/>
      <c r="C26" s="21"/>
      <c r="D26" s="32"/>
      <c r="E26" s="31"/>
      <c r="F26" s="21"/>
      <c r="G26" s="31"/>
      <c r="H26" s="32"/>
      <c r="I26" s="21"/>
      <c r="J26" s="31"/>
      <c r="K26" s="32"/>
      <c r="L26" s="21"/>
      <c r="M26" s="32"/>
      <c r="N26" s="31"/>
    </row>
    <row r="27" spans="1:14">
      <c r="A27" s="31"/>
      <c r="B27" s="31"/>
      <c r="C27" s="21"/>
      <c r="D27" s="31"/>
      <c r="E27" s="31"/>
      <c r="F27" s="21"/>
      <c r="G27" s="31"/>
      <c r="H27" s="31"/>
      <c r="I27" s="21"/>
      <c r="J27" s="31"/>
      <c r="K27" s="31"/>
      <c r="L27" s="21"/>
      <c r="M27" s="31"/>
      <c r="N27" s="31"/>
    </row>
    <row r="28" spans="1:14">
      <c r="A28" s="31"/>
      <c r="B28" s="31"/>
      <c r="C28" s="21"/>
      <c r="D28" s="31"/>
      <c r="E28" s="31"/>
      <c r="F28" s="21"/>
      <c r="G28" s="31"/>
      <c r="H28" s="31"/>
      <c r="I28" s="21"/>
      <c r="J28" s="31"/>
      <c r="K28" s="31"/>
      <c r="L28" s="21"/>
      <c r="M28" s="31"/>
      <c r="N28" s="31"/>
    </row>
    <row r="29" spans="1:14">
      <c r="A29" s="31"/>
      <c r="B29" s="31"/>
      <c r="C29" s="21"/>
      <c r="D29" s="31"/>
      <c r="E29" s="31"/>
      <c r="F29" s="21"/>
      <c r="G29" s="31"/>
      <c r="H29" s="31"/>
      <c r="I29" s="21"/>
      <c r="J29" s="31"/>
      <c r="K29" s="31"/>
      <c r="L29" s="21"/>
      <c r="M29" s="31"/>
      <c r="N29" s="31"/>
    </row>
    <row r="30" spans="1:14">
      <c r="A30" s="31"/>
      <c r="B30" s="31"/>
      <c r="C30" s="21"/>
      <c r="D30" s="31"/>
      <c r="E30" s="31"/>
      <c r="F30" s="21"/>
      <c r="G30" s="31"/>
      <c r="H30" s="31"/>
      <c r="I30" s="21"/>
      <c r="J30" s="31"/>
      <c r="K30" s="31"/>
      <c r="L30" s="21"/>
      <c r="M30" s="31"/>
      <c r="N30" s="31"/>
    </row>
    <row r="31" spans="1:14">
      <c r="A31" s="31"/>
      <c r="B31" s="31"/>
      <c r="C31" s="21"/>
      <c r="D31" s="31"/>
      <c r="E31" s="31"/>
      <c r="F31" s="21"/>
      <c r="G31" s="31"/>
      <c r="H31" s="31"/>
      <c r="I31" s="21"/>
      <c r="J31" s="31"/>
      <c r="K31" s="31"/>
      <c r="L31" s="21"/>
      <c r="M31" s="31"/>
      <c r="N31" s="31"/>
    </row>
    <row r="32" spans="1:14">
      <c r="A32" s="31"/>
      <c r="B32" s="31"/>
      <c r="C32" s="21"/>
      <c r="D32" s="31"/>
      <c r="E32" s="31"/>
      <c r="F32" s="21"/>
      <c r="G32" s="31"/>
      <c r="H32" s="31"/>
      <c r="I32" s="21"/>
      <c r="J32" s="31"/>
      <c r="K32" s="31"/>
      <c r="L32" s="21"/>
      <c r="M32" s="31"/>
      <c r="N32" s="31"/>
    </row>
    <row r="33" spans="1:14">
      <c r="A33" s="23">
        <f>SUM(A26:A32)-SUM(B26:B32)</f>
        <v>0</v>
      </c>
      <c r="B33" s="57"/>
      <c r="C33" s="19"/>
      <c r="D33" s="23">
        <f>SUM(D26:D32)-SUM(E26:E32)</f>
        <v>0</v>
      </c>
      <c r="E33" s="19"/>
      <c r="F33" s="19"/>
      <c r="G33" s="19"/>
      <c r="H33" s="23">
        <f>SUM(H26:H32)-SUM(G26:G32)</f>
        <v>0</v>
      </c>
      <c r="I33" s="19"/>
      <c r="J33" s="19"/>
      <c r="K33" s="23">
        <f>+K26-J27</f>
        <v>0</v>
      </c>
      <c r="L33" s="19"/>
      <c r="M33" s="23">
        <f>SUM(M26:M32)-SUM(N26:N32)</f>
        <v>0</v>
      </c>
      <c r="N33" s="25"/>
    </row>
    <row r="34" spans="1:1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6"/>
    </row>
    <row r="35" spans="1:14">
      <c r="A35" s="57"/>
      <c r="B35" s="27"/>
      <c r="C35" s="27"/>
      <c r="D35" s="27"/>
      <c r="E35" s="27"/>
      <c r="F35" s="27"/>
      <c r="G35" s="27"/>
      <c r="H35" s="27"/>
      <c r="I35" s="57"/>
      <c r="J35" s="28"/>
      <c r="K35" s="57"/>
      <c r="L35" s="57"/>
      <c r="M35" s="57"/>
      <c r="N35" s="57"/>
    </row>
    <row r="36" spans="1:14" ht="15" customHeight="1">
      <c r="A36" s="57" t="s">
        <v>44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</row>
    <row r="38" spans="1:14" ht="15" customHeight="1">
      <c r="A38" s="57" t="s">
        <v>45</v>
      </c>
      <c r="B38" s="35">
        <f>+A10+D10+G10+M21+M33</f>
        <v>0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ht="15" customHeight="1">
      <c r="A39" s="57" t="s">
        <v>46</v>
      </c>
      <c r="B39" s="35">
        <f>+B21+K33</f>
        <v>0</v>
      </c>
      <c r="C39" s="35">
        <f>+B38-B39</f>
        <v>0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ht="15" customHeight="1">
      <c r="A40" s="57" t="s">
        <v>47</v>
      </c>
      <c r="B40" s="30">
        <f>+E21</f>
        <v>0</v>
      </c>
      <c r="C40" s="55">
        <f>+C39-B40</f>
        <v>0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</row>
    <row r="42" spans="1:14" ht="15" customHeight="1">
      <c r="A42" s="57" t="s">
        <v>48</v>
      </c>
      <c r="B42" s="55">
        <f>+H21-A33-D33</f>
        <v>0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</row>
    <row r="43" spans="1:14" ht="15" customHeight="1">
      <c r="A43" s="57"/>
      <c r="B43" s="57"/>
      <c r="C43" s="57"/>
      <c r="D43" s="35">
        <f>+B42-C40</f>
        <v>0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mergeCells count="15">
    <mergeCell ref="A1:B1"/>
    <mergeCell ref="D1:E1"/>
    <mergeCell ref="G1:H1"/>
    <mergeCell ref="J1:K1"/>
    <mergeCell ref="M1:N1"/>
    <mergeCell ref="D24:E24"/>
    <mergeCell ref="G24:H24"/>
    <mergeCell ref="J24:K24"/>
    <mergeCell ref="M24:N24"/>
    <mergeCell ref="A24:B24"/>
    <mergeCell ref="A12:B12"/>
    <mergeCell ref="D12:E12"/>
    <mergeCell ref="M12:N12"/>
    <mergeCell ref="G12:H12"/>
    <mergeCell ref="J12:K12"/>
  </mergeCells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96"/>
  <sheetViews>
    <sheetView workbookViewId="0">
      <selection activeCell="M17" sqref="M17"/>
    </sheetView>
  </sheetViews>
  <sheetFormatPr defaultColWidth="12.5703125" defaultRowHeight="15.75" customHeight="1"/>
  <cols>
    <col min="1" max="1" width="7.5703125" style="58" customWidth="1"/>
    <col min="2" max="2" width="14.85546875" style="58" customWidth="1"/>
    <col min="3" max="3" width="7.5703125" style="58" customWidth="1"/>
    <col min="4" max="4" width="9.85546875" style="58" customWidth="1"/>
    <col min="5" max="5" width="13.140625" style="58" customWidth="1"/>
    <col min="6" max="7" width="7.5703125" style="58" customWidth="1"/>
    <col min="8" max="8" width="14.140625" style="58" customWidth="1"/>
    <col min="9" max="9" width="7.5703125" style="58" customWidth="1"/>
    <col min="10" max="10" width="11.28515625" style="58" customWidth="1"/>
    <col min="11" max="24" width="7.5703125" style="58" customWidth="1"/>
    <col min="25" max="16384" width="12.5703125" style="58"/>
  </cols>
  <sheetData>
    <row r="1" spans="1:10" ht="26.25" customHeight="1">
      <c r="A1" s="145" t="s">
        <v>49</v>
      </c>
      <c r="B1" s="146"/>
      <c r="C1" s="146"/>
      <c r="D1" s="146"/>
      <c r="E1" s="146"/>
      <c r="F1" s="146"/>
      <c r="G1" s="146"/>
      <c r="H1" s="146"/>
      <c r="I1" s="146"/>
      <c r="J1" s="147"/>
    </row>
    <row r="2" spans="1:10" ht="25.5" customHeight="1" thickBot="1">
      <c r="A2" s="148" t="s">
        <v>50</v>
      </c>
      <c r="B2" s="149"/>
      <c r="C2" s="149"/>
      <c r="D2" s="149"/>
      <c r="E2" s="149"/>
      <c r="F2" s="149"/>
      <c r="G2" s="149"/>
      <c r="H2" s="149"/>
      <c r="I2" s="149"/>
      <c r="J2" s="150"/>
    </row>
    <row r="3" spans="1:10" ht="15.75" customHeight="1" thickBot="1">
      <c r="A3" s="59"/>
      <c r="B3" s="60"/>
      <c r="C3" s="60"/>
      <c r="D3" s="60"/>
      <c r="E3" s="61" t="s">
        <v>51</v>
      </c>
      <c r="F3" s="60"/>
      <c r="G3" s="60"/>
      <c r="H3" s="60"/>
      <c r="I3" s="60"/>
      <c r="J3" s="61" t="s">
        <v>51</v>
      </c>
    </row>
    <row r="4" spans="1:10" ht="23.25" customHeight="1" thickBot="1">
      <c r="A4" s="151" t="s">
        <v>52</v>
      </c>
      <c r="B4" s="152"/>
      <c r="C4" s="152"/>
      <c r="D4" s="153"/>
      <c r="E4" s="62" t="s">
        <v>53</v>
      </c>
      <c r="F4" s="151" t="s">
        <v>54</v>
      </c>
      <c r="G4" s="152"/>
      <c r="H4" s="152"/>
      <c r="I4" s="153"/>
      <c r="J4" s="62" t="s">
        <v>53</v>
      </c>
    </row>
    <row r="5" spans="1:10" ht="25.5" customHeight="1">
      <c r="A5" s="154" t="s">
        <v>55</v>
      </c>
      <c r="B5" s="155"/>
      <c r="C5" s="155"/>
      <c r="D5" s="155"/>
      <c r="E5" s="63"/>
      <c r="F5" s="156" t="s">
        <v>56</v>
      </c>
      <c r="G5" s="157"/>
      <c r="H5" s="157"/>
      <c r="I5" s="158"/>
      <c r="J5" s="63"/>
    </row>
    <row r="6" spans="1:10" ht="15.75" customHeight="1">
      <c r="A6" s="134"/>
      <c r="B6" s="135"/>
      <c r="C6" s="135"/>
      <c r="D6" s="136"/>
      <c r="E6" s="63"/>
      <c r="F6" s="137"/>
      <c r="G6" s="138"/>
      <c r="H6" s="138"/>
      <c r="I6" s="138"/>
      <c r="J6" s="63"/>
    </row>
    <row r="7" spans="1:10" ht="15.75" customHeight="1">
      <c r="A7" s="134"/>
      <c r="B7" s="135"/>
      <c r="C7" s="135"/>
      <c r="D7" s="136"/>
      <c r="E7" s="64"/>
      <c r="F7" s="137"/>
      <c r="G7" s="138"/>
      <c r="H7" s="138"/>
      <c r="I7" s="138"/>
      <c r="J7" s="63"/>
    </row>
    <row r="8" spans="1:10" ht="15.75" customHeight="1">
      <c r="A8" s="134"/>
      <c r="B8" s="135"/>
      <c r="C8" s="135"/>
      <c r="D8" s="136"/>
      <c r="E8" s="63"/>
      <c r="F8" s="137"/>
      <c r="G8" s="138"/>
      <c r="H8" s="138"/>
      <c r="I8" s="138"/>
      <c r="J8" s="64"/>
    </row>
    <row r="9" spans="1:10" ht="15.75" customHeight="1">
      <c r="A9" s="134"/>
      <c r="B9" s="135"/>
      <c r="C9" s="135"/>
      <c r="D9" s="136"/>
      <c r="E9" s="63"/>
      <c r="F9" s="137"/>
      <c r="G9" s="138"/>
      <c r="H9" s="138"/>
      <c r="I9" s="138"/>
      <c r="J9" s="65"/>
    </row>
    <row r="10" spans="1:10" ht="15.75" customHeight="1">
      <c r="A10" s="134"/>
      <c r="B10" s="135"/>
      <c r="C10" s="135"/>
      <c r="D10" s="136"/>
      <c r="E10" s="63"/>
      <c r="F10" s="137"/>
      <c r="G10" s="138"/>
      <c r="H10" s="138"/>
      <c r="I10" s="138"/>
      <c r="J10" s="63"/>
    </row>
    <row r="11" spans="1:10" ht="15.75" customHeight="1">
      <c r="A11" s="134"/>
      <c r="B11" s="135"/>
      <c r="C11" s="135"/>
      <c r="D11" s="136"/>
      <c r="E11" s="63"/>
      <c r="F11" s="137"/>
      <c r="G11" s="138"/>
      <c r="H11" s="138"/>
      <c r="I11" s="138"/>
      <c r="J11" s="63"/>
    </row>
    <row r="12" spans="1:10" ht="15.75" customHeight="1">
      <c r="A12" s="134"/>
      <c r="B12" s="135"/>
      <c r="C12" s="135"/>
      <c r="D12" s="136"/>
      <c r="E12" s="63"/>
      <c r="F12" s="137"/>
      <c r="G12" s="138"/>
      <c r="H12" s="138"/>
      <c r="I12" s="138"/>
      <c r="J12" s="66"/>
    </row>
    <row r="13" spans="1:10" ht="15.75" customHeight="1" thickBot="1">
      <c r="A13" s="139"/>
      <c r="B13" s="140"/>
      <c r="C13" s="140"/>
      <c r="D13" s="141"/>
      <c r="E13" s="67"/>
      <c r="F13" s="137"/>
      <c r="G13" s="138"/>
      <c r="H13" s="138"/>
      <c r="I13" s="138"/>
      <c r="J13" s="63"/>
    </row>
    <row r="14" spans="1:10" ht="26.25" customHeight="1" thickBot="1">
      <c r="A14" s="142" t="s">
        <v>57</v>
      </c>
      <c r="B14" s="143"/>
      <c r="C14" s="143"/>
      <c r="D14" s="144"/>
      <c r="E14" s="68"/>
      <c r="F14" s="122" t="s">
        <v>58</v>
      </c>
      <c r="G14" s="123"/>
      <c r="H14" s="123"/>
      <c r="I14" s="124"/>
      <c r="J14" s="68"/>
    </row>
    <row r="15" spans="1:10" ht="12.75" customHeight="1" thickBot="1">
      <c r="A15" s="69"/>
      <c r="B15" s="70"/>
      <c r="C15" s="70"/>
      <c r="D15" s="70"/>
      <c r="E15" s="71"/>
    </row>
    <row r="16" spans="1:10" ht="25.5" customHeight="1">
      <c r="A16" s="129" t="s">
        <v>59</v>
      </c>
      <c r="B16" s="130"/>
      <c r="C16" s="130"/>
      <c r="D16" s="131"/>
      <c r="E16" s="72" t="str">
        <f>+E4</f>
        <v>$</v>
      </c>
      <c r="F16" s="129" t="s">
        <v>60</v>
      </c>
      <c r="G16" s="130"/>
      <c r="H16" s="130"/>
      <c r="I16" s="131"/>
      <c r="J16" s="73" t="str">
        <f>+J4</f>
        <v>$</v>
      </c>
    </row>
    <row r="17" spans="1:19" ht="15.75" customHeight="1">
      <c r="A17" s="119"/>
      <c r="B17" s="120"/>
      <c r="C17" s="120"/>
      <c r="D17" s="121"/>
      <c r="E17" s="74"/>
      <c r="F17" s="132"/>
      <c r="G17" s="133"/>
      <c r="H17" s="133"/>
      <c r="I17" s="133"/>
      <c r="J17" s="75"/>
    </row>
    <row r="18" spans="1:19" ht="15.75" customHeight="1">
      <c r="A18" s="119"/>
      <c r="B18" s="120"/>
      <c r="C18" s="120"/>
      <c r="D18" s="121"/>
      <c r="E18" s="74"/>
      <c r="F18" s="132"/>
      <c r="G18" s="133"/>
      <c r="H18" s="133"/>
      <c r="I18" s="133"/>
      <c r="J18" s="75"/>
    </row>
    <row r="19" spans="1:19" ht="24" customHeight="1" thickBot="1">
      <c r="A19" s="119"/>
      <c r="B19" s="120"/>
      <c r="C19" s="120"/>
      <c r="D19" s="121"/>
      <c r="E19" s="76"/>
      <c r="F19" s="122" t="s">
        <v>61</v>
      </c>
      <c r="G19" s="123"/>
      <c r="H19" s="123"/>
      <c r="I19" s="124"/>
      <c r="J19" s="77"/>
      <c r="O19" s="78"/>
      <c r="P19" s="79"/>
      <c r="Q19" s="80"/>
      <c r="R19" s="80"/>
      <c r="S19" s="81"/>
    </row>
    <row r="20" spans="1:19" ht="24" customHeight="1" thickBot="1">
      <c r="A20" s="122" t="s">
        <v>62</v>
      </c>
      <c r="B20" s="123"/>
      <c r="C20" s="123"/>
      <c r="D20" s="124"/>
      <c r="E20" s="82"/>
      <c r="F20" s="122" t="s">
        <v>63</v>
      </c>
      <c r="G20" s="123"/>
      <c r="H20" s="123"/>
      <c r="I20" s="124"/>
      <c r="J20" s="77"/>
      <c r="K20" s="125"/>
      <c r="L20" s="125"/>
      <c r="M20" s="125"/>
    </row>
    <row r="21" spans="1:19" ht="31.5" customHeight="1" thickBot="1">
      <c r="A21" s="83"/>
      <c r="B21" s="70"/>
      <c r="C21" s="70"/>
      <c r="D21" s="84"/>
      <c r="E21" s="85"/>
      <c r="F21" s="126" t="s">
        <v>64</v>
      </c>
      <c r="G21" s="127"/>
      <c r="H21" s="127"/>
      <c r="I21" s="128"/>
      <c r="J21" s="86">
        <f>+J22-J18</f>
        <v>0</v>
      </c>
      <c r="N21" s="87"/>
    </row>
    <row r="22" spans="1:19" ht="27.75" customHeight="1" thickBot="1">
      <c r="A22" s="115" t="s">
        <v>65</v>
      </c>
      <c r="B22" s="116"/>
      <c r="C22" s="116"/>
      <c r="D22" s="117"/>
      <c r="E22" s="88">
        <f>E14+E20</f>
        <v>0</v>
      </c>
      <c r="F22" s="115" t="s">
        <v>66</v>
      </c>
      <c r="G22" s="116"/>
      <c r="H22" s="116"/>
      <c r="I22" s="118"/>
      <c r="J22" s="89">
        <f>+E22</f>
        <v>0</v>
      </c>
    </row>
    <row r="23" spans="1:19" ht="15.75" customHeight="1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1"/>
    </row>
    <row r="24" spans="1:19" ht="15.75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1"/>
    </row>
    <row r="25" spans="1:19" ht="15.75" customHeight="1">
      <c r="A25" s="90"/>
      <c r="B25" s="90"/>
      <c r="C25" s="90"/>
      <c r="D25" s="90"/>
      <c r="E25" s="90"/>
      <c r="F25" s="91"/>
      <c r="G25" s="91"/>
      <c r="H25" s="91"/>
      <c r="I25" s="91"/>
      <c r="J25" s="91"/>
      <c r="K25" s="91"/>
    </row>
    <row r="26" spans="1:19" ht="12.75"/>
    <row r="27" spans="1:19" ht="12.75"/>
    <row r="28" spans="1:19" ht="12.75"/>
    <row r="29" spans="1:19" ht="12.75"/>
    <row r="30" spans="1:19" ht="12.75"/>
    <row r="31" spans="1:19" ht="12.75"/>
    <row r="32" spans="1:19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</sheetData>
  <mergeCells count="38">
    <mergeCell ref="A1:J1"/>
    <mergeCell ref="A2:J2"/>
    <mergeCell ref="A4:D4"/>
    <mergeCell ref="F4:I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K20:M20"/>
    <mergeCell ref="F21:I21"/>
    <mergeCell ref="A16:D16"/>
    <mergeCell ref="F16:I16"/>
    <mergeCell ref="A17:D17"/>
    <mergeCell ref="F17:I17"/>
    <mergeCell ref="A18:D18"/>
    <mergeCell ref="F18:I18"/>
    <mergeCell ref="A22:D22"/>
    <mergeCell ref="F22:I22"/>
    <mergeCell ref="A19:D19"/>
    <mergeCell ref="F19:I19"/>
    <mergeCell ref="A20:D20"/>
    <mergeCell ref="F20:I20"/>
  </mergeCells>
  <pageMargins left="0.7" right="0.7" top="0.75" bottom="0.75" header="0" footer="0"/>
  <pageSetup orientation="landscape" r:id="rId1"/>
  <headerFooter>
    <oddHeader>&amp;R&amp;"Calibri"&amp;10&amp;K000000 Documento: Personal&amp;1#_x000D_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6"/>
  <sheetViews>
    <sheetView topLeftCell="A22" workbookViewId="0">
      <selection activeCell="H30" sqref="H30"/>
    </sheetView>
  </sheetViews>
  <sheetFormatPr defaultColWidth="11.42578125" defaultRowHeight="15"/>
  <cols>
    <col min="1" max="1" width="33.140625" style="92" customWidth="1"/>
    <col min="2" max="2" width="55.28515625" style="92" customWidth="1"/>
    <col min="3" max="16384" width="11.42578125" style="92"/>
  </cols>
  <sheetData>
    <row r="1" spans="1:2" ht="30" customHeight="1" thickBot="1">
      <c r="A1" s="159" t="s">
        <v>67</v>
      </c>
      <c r="B1" s="160"/>
    </row>
    <row r="2" spans="1:2" ht="15.75" thickBot="1">
      <c r="A2" s="161" t="s">
        <v>68</v>
      </c>
      <c r="B2" s="162"/>
    </row>
    <row r="3" spans="1:2" ht="15.75" thickBot="1">
      <c r="A3" s="163" t="s">
        <v>69</v>
      </c>
      <c r="B3" s="164"/>
    </row>
    <row r="4" spans="1:2" ht="15.75" thickBot="1">
      <c r="A4" s="93" t="s">
        <v>70</v>
      </c>
      <c r="B4" s="94" t="s">
        <v>71</v>
      </c>
    </row>
    <row r="5" spans="1:2" ht="24.75" customHeight="1" thickBot="1">
      <c r="A5" s="161" t="s">
        <v>72</v>
      </c>
      <c r="B5" s="162"/>
    </row>
    <row r="6" spans="1:2" ht="15.75" thickBot="1">
      <c r="A6" s="95" t="s">
        <v>73</v>
      </c>
      <c r="B6" s="96" t="s">
        <v>53</v>
      </c>
    </row>
    <row r="7" spans="1:2" ht="15.75" thickBot="1">
      <c r="A7" s="97" t="s">
        <v>74</v>
      </c>
      <c r="B7" s="96" t="s">
        <v>53</v>
      </c>
    </row>
    <row r="8" spans="1:2" ht="15.75" thickBot="1">
      <c r="A8" s="98" t="s">
        <v>75</v>
      </c>
      <c r="B8" s="99" t="s">
        <v>53</v>
      </c>
    </row>
    <row r="9" spans="1:2" ht="15.75" thickBot="1">
      <c r="A9" s="100"/>
      <c r="B9" s="101"/>
    </row>
    <row r="10" spans="1:2" ht="26.25" customHeight="1" thickBot="1">
      <c r="A10" s="165" t="s">
        <v>76</v>
      </c>
      <c r="B10" s="166"/>
    </row>
    <row r="11" spans="1:2" ht="15.75" thickBot="1">
      <c r="A11" s="102"/>
      <c r="B11" s="96" t="s">
        <v>77</v>
      </c>
    </row>
    <row r="12" spans="1:2" ht="15.75" thickBot="1">
      <c r="A12" s="102"/>
      <c r="B12" s="103" t="s">
        <v>53</v>
      </c>
    </row>
    <row r="13" spans="1:2" ht="15.75" thickBot="1">
      <c r="A13" s="102"/>
      <c r="B13" s="103" t="s">
        <v>53</v>
      </c>
    </row>
    <row r="14" spans="1:2" ht="15.75" thickBot="1">
      <c r="A14" s="102"/>
      <c r="B14" s="103" t="s">
        <v>53</v>
      </c>
    </row>
    <row r="15" spans="1:2" ht="15.75" thickBot="1">
      <c r="A15" s="102"/>
      <c r="B15" s="103" t="s">
        <v>53</v>
      </c>
    </row>
    <row r="16" spans="1:2" ht="30.75" thickBot="1">
      <c r="A16" s="104" t="s">
        <v>78</v>
      </c>
      <c r="B16" s="105" t="s">
        <v>53</v>
      </c>
    </row>
    <row r="17" spans="1:2" ht="24.75" customHeight="1" thickBot="1">
      <c r="A17" s="165" t="s">
        <v>79</v>
      </c>
      <c r="B17" s="166"/>
    </row>
    <row r="18" spans="1:2" ht="15.75" thickBot="1">
      <c r="A18" s="106"/>
      <c r="B18" s="96" t="s">
        <v>77</v>
      </c>
    </row>
    <row r="19" spans="1:2" ht="15.75" thickBot="1">
      <c r="A19" s="107"/>
      <c r="B19" s="96" t="s">
        <v>77</v>
      </c>
    </row>
    <row r="20" spans="1:2" ht="15.75" thickBot="1">
      <c r="A20" s="107"/>
      <c r="B20" s="96" t="s">
        <v>77</v>
      </c>
    </row>
    <row r="21" spans="1:2" ht="15.75" thickBot="1">
      <c r="A21" s="107"/>
      <c r="B21" s="96" t="s">
        <v>77</v>
      </c>
    </row>
    <row r="22" spans="1:2" ht="15.75" thickBot="1">
      <c r="A22" s="107"/>
      <c r="B22" s="96" t="s">
        <v>77</v>
      </c>
    </row>
    <row r="23" spans="1:2" ht="15.75" thickBot="1">
      <c r="A23" s="107"/>
      <c r="B23" s="96" t="s">
        <v>77</v>
      </c>
    </row>
    <row r="24" spans="1:2" ht="15.75" thickBot="1">
      <c r="A24" s="107"/>
      <c r="B24" s="96" t="s">
        <v>77</v>
      </c>
    </row>
    <row r="25" spans="1:2" ht="15.75" thickBot="1">
      <c r="A25" s="107"/>
      <c r="B25" s="96" t="s">
        <v>77</v>
      </c>
    </row>
    <row r="26" spans="1:2" ht="15.75" thickBot="1">
      <c r="A26" s="107"/>
      <c r="B26" s="96" t="s">
        <v>77</v>
      </c>
    </row>
    <row r="27" spans="1:2" ht="15.75" thickBot="1">
      <c r="A27" s="107"/>
      <c r="B27" s="96" t="s">
        <v>77</v>
      </c>
    </row>
    <row r="28" spans="1:2" ht="15.75" thickBot="1">
      <c r="A28" s="107"/>
      <c r="B28" s="103"/>
    </row>
    <row r="29" spans="1:2" ht="30.75" thickBot="1">
      <c r="A29" s="104" t="s">
        <v>80</v>
      </c>
      <c r="B29" s="105" t="s">
        <v>53</v>
      </c>
    </row>
    <row r="30" spans="1:2" ht="36" customHeight="1" thickBot="1">
      <c r="A30" s="108" t="s">
        <v>81</v>
      </c>
      <c r="B30" s="109" t="s">
        <v>53</v>
      </c>
    </row>
    <row r="31" spans="1:2" ht="36" customHeight="1"/>
    <row r="32" spans="1:2" ht="36" customHeight="1"/>
    <row r="33" ht="36" customHeight="1"/>
    <row r="34" ht="36" customHeight="1"/>
    <row r="35" ht="36" customHeight="1"/>
    <row r="36" ht="36" customHeight="1"/>
  </sheetData>
  <mergeCells count="6">
    <mergeCell ref="A17:B17"/>
    <mergeCell ref="A1:B1"/>
    <mergeCell ref="A2:B2"/>
    <mergeCell ref="A3:B3"/>
    <mergeCell ref="A5:B5"/>
    <mergeCell ref="A10:B10"/>
  </mergeCells>
  <pageMargins left="0.7" right="0.7" top="0.75" bottom="0.75" header="0.3" footer="0.3"/>
  <pageSetup paperSize="9" orientation="portrait" r:id="rId1"/>
  <headerFooter>
    <oddHeader>&amp;R&amp;"Calibri"&amp;10&amp;K000000 Documento: Personal&amp;1#_x000D_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ghilino</dc:creator>
  <cp:keywords/>
  <dc:description/>
  <cp:lastModifiedBy>Franco Tineo</cp:lastModifiedBy>
  <cp:revision/>
  <dcterms:created xsi:type="dcterms:W3CDTF">2023-08-04T20:03:44Z</dcterms:created>
  <dcterms:modified xsi:type="dcterms:W3CDTF">2026-06-02T16:40:57Z</dcterms:modified>
  <cp:category/>
  <cp:contentStatus/>
</cp:coreProperties>
</file>